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EDFDAE22-2EEA-4B82-8AAB-871347689B8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definedNames>
    <definedName name="_xlnm._FilterDatabase" localSheetId="0" hidden="1">Лист1!$E$1:$E$197</definedName>
  </definedNames>
  <calcPr calcId="191029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5" i="1"/>
  <c r="A165" i="1"/>
  <c r="L164" i="1"/>
  <c r="J164" i="1"/>
  <c r="I164" i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I145" i="1"/>
  <c r="H145" i="1"/>
  <c r="G145" i="1"/>
  <c r="F145" i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F126" i="1"/>
  <c r="B118" i="1"/>
  <c r="A118" i="1"/>
  <c r="L117" i="1"/>
  <c r="J117" i="1"/>
  <c r="I117" i="1"/>
  <c r="H117" i="1"/>
  <c r="G117" i="1"/>
  <c r="F117" i="1"/>
  <c r="B108" i="1"/>
  <c r="A108" i="1"/>
  <c r="L107" i="1"/>
  <c r="J107" i="1"/>
  <c r="I107" i="1"/>
  <c r="H107" i="1"/>
  <c r="G107" i="1"/>
  <c r="F107" i="1"/>
  <c r="B100" i="1"/>
  <c r="A100" i="1"/>
  <c r="L99" i="1"/>
  <c r="J99" i="1"/>
  <c r="I99" i="1"/>
  <c r="H99" i="1"/>
  <c r="G99" i="1"/>
  <c r="F99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2" i="1"/>
  <c r="A52" i="1"/>
  <c r="L51" i="1"/>
  <c r="J51" i="1"/>
  <c r="I51" i="1"/>
  <c r="H51" i="1"/>
  <c r="G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6" i="1" l="1"/>
  <c r="L137" i="1"/>
  <c r="L80" i="1"/>
  <c r="G196" i="1"/>
  <c r="I196" i="1"/>
  <c r="I176" i="1"/>
  <c r="L176" i="1"/>
  <c r="L156" i="1"/>
  <c r="L100" i="1"/>
  <c r="L61" i="1"/>
  <c r="G156" i="1"/>
  <c r="L24" i="1"/>
  <c r="J196" i="1"/>
  <c r="H196" i="1"/>
  <c r="F196" i="1"/>
  <c r="F176" i="1"/>
  <c r="J176" i="1"/>
  <c r="H176" i="1"/>
  <c r="G176" i="1"/>
  <c r="J156" i="1"/>
  <c r="I156" i="1"/>
  <c r="H156" i="1"/>
  <c r="F156" i="1"/>
  <c r="I137" i="1"/>
  <c r="J137" i="1"/>
  <c r="H137" i="1"/>
  <c r="G137" i="1"/>
  <c r="F137" i="1"/>
  <c r="L118" i="1"/>
  <c r="F118" i="1"/>
  <c r="J118" i="1"/>
  <c r="I118" i="1"/>
  <c r="H118" i="1"/>
  <c r="G118" i="1"/>
  <c r="F100" i="1"/>
  <c r="J100" i="1"/>
  <c r="I100" i="1"/>
  <c r="H100" i="1"/>
  <c r="G100" i="1"/>
  <c r="J80" i="1"/>
  <c r="I80" i="1"/>
  <c r="H80" i="1"/>
  <c r="G80" i="1"/>
  <c r="F80" i="1"/>
  <c r="F61" i="1"/>
  <c r="J61" i="1"/>
  <c r="I61" i="1"/>
  <c r="H61" i="1"/>
  <c r="G61" i="1"/>
  <c r="L43" i="1"/>
  <c r="F43" i="1"/>
  <c r="J43" i="1"/>
  <c r="I43" i="1"/>
  <c r="H43" i="1"/>
  <c r="G43" i="1"/>
  <c r="I24" i="1"/>
  <c r="G24" i="1"/>
  <c r="F24" i="1"/>
  <c r="H24" i="1"/>
  <c r="J24" i="1"/>
  <c r="L197" i="1" l="1"/>
  <c r="G197" i="1"/>
  <c r="H197" i="1"/>
  <c r="I197" i="1"/>
  <c r="F197" i="1"/>
  <c r="J197" i="1"/>
</calcChain>
</file>

<file path=xl/sharedStrings.xml><?xml version="1.0" encoding="utf-8"?>
<sst xmlns="http://schemas.openxmlformats.org/spreadsheetml/2006/main" count="356" uniqueCount="128">
  <si>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</si>
  <si>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</si>
  <si>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</si>
  <si>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</si>
  <si>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</si>
  <si>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</si>
  <si>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</si>
  <si>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</si>
  <si>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</si>
  <si>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</si>
  <si>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</si>
  <si>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</si>
  <si>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</si>
  <si>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</si>
  <si>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</si>
  <si>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</si>
  <si>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</si>
  <si>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</si>
  <si>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</si>
  <si>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</si>
  <si>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</si>
  <si>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</si>
  <si>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</si>
  <si>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</si>
  <si>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</si>
  <si>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</si>
  <si>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</si>
  <si>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</si>
  <si>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</si>
  <si>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</si>
  <si>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</si>
  <si>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</si>
  <si>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</si>
  <si>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</si>
  <si>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</si>
  <si>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</si>
  <si>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</si>
  <si>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</si>
  <si>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</si>
  <si>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ПП</t>
  </si>
  <si>
    <t>Батон На Здоровье(пшенично-ржаной обоощенный витаминами, железом и кальцем)</t>
  </si>
  <si>
    <t>Чай с лимоном</t>
  </si>
  <si>
    <t>Бутерброды с сыром и маслом</t>
  </si>
  <si>
    <t>Хлеб пшеничный</t>
  </si>
  <si>
    <t>Яйца вареные</t>
  </si>
  <si>
    <t>Винегрет овощной</t>
  </si>
  <si>
    <t>Гуляш из отварной говядины</t>
  </si>
  <si>
    <t>Яблоки свежие</t>
  </si>
  <si>
    <t>Булгур отварной с маслом</t>
  </si>
  <si>
    <t>Какао напиток витаминизированный(С,В1,В2,В6,РР,АD3,Е)</t>
  </si>
  <si>
    <t xml:space="preserve">Хлеб столичный </t>
  </si>
  <si>
    <t>Каша "Дружба"</t>
  </si>
  <si>
    <t>Бутерброд с маслом</t>
  </si>
  <si>
    <t>Макаронные изделия отварные с маслом</t>
  </si>
  <si>
    <t>Каша жидкая молочная из манной крупы</t>
  </si>
  <si>
    <t>Чай с сахаром</t>
  </si>
  <si>
    <t>Батон на здоровье(пшенично-ржаной обогащённый витаминами,железом и кальцием</t>
  </si>
  <si>
    <t>Компот из кураги</t>
  </si>
  <si>
    <t>Хлеб столичный</t>
  </si>
  <si>
    <t>Батон на здоровье (пшенично-ржаной обогащённый витаминами,железом и кальцием</t>
  </si>
  <si>
    <t>Суп с рыбными консервами</t>
  </si>
  <si>
    <t>Йогурт Фругурт2,5%</t>
  </si>
  <si>
    <t>Мандарины свежие</t>
  </si>
  <si>
    <t>Суп из овощей</t>
  </si>
  <si>
    <t>Наггетсы куриные</t>
  </si>
  <si>
    <t>269/1</t>
  </si>
  <si>
    <t>Пюре картофельное</t>
  </si>
  <si>
    <t>Компот из вишни</t>
  </si>
  <si>
    <t>Каша рассыпчатая гречневая с маслом</t>
  </si>
  <si>
    <t>Каша вязкая молочная из кукурузной крупы</t>
  </si>
  <si>
    <t>Салат из свеклы с сыром</t>
  </si>
  <si>
    <t>Напиток брусничный</t>
  </si>
  <si>
    <t>Суп картофельный с горохом</t>
  </si>
  <si>
    <t>Каша вязкая молочная из пшенной крупы</t>
  </si>
  <si>
    <t>иогурт Фругурт 2,5%</t>
  </si>
  <si>
    <t>пп</t>
  </si>
  <si>
    <t>Салат из белокачанной капусты с кукурузой</t>
  </si>
  <si>
    <t>Гуляш из куринного филе</t>
  </si>
  <si>
    <t>Бутерброды с маслом</t>
  </si>
  <si>
    <t xml:space="preserve">Яйца вареные </t>
  </si>
  <si>
    <t>Батон на Здоровье(пшенично-ржаной обоощенный витаминами, железом и кальцем)</t>
  </si>
  <si>
    <t>Ватрушка с творогом</t>
  </si>
  <si>
    <t>Овощи натуральные свежие (огурцы)</t>
  </si>
  <si>
    <t>Рассольник Ленинградский с перловой крупой со сметаной</t>
  </si>
  <si>
    <t>Чевапчичи с соусом</t>
  </si>
  <si>
    <t>Каша вязкая молочная геркулесовая</t>
  </si>
  <si>
    <t>70/30</t>
  </si>
  <si>
    <t>Сырники из творога с молоком сгущенным</t>
  </si>
  <si>
    <t>Салат из свежих помидоров со сладким перцем</t>
  </si>
  <si>
    <t xml:space="preserve">Борщ с капустой,картофелем </t>
  </si>
  <si>
    <t>Плов из филе куриного</t>
  </si>
  <si>
    <t xml:space="preserve">Кофейный напиток злаковый на молоке </t>
  </si>
  <si>
    <t>Шанежка с картофелем</t>
  </si>
  <si>
    <t>Оладьи из печени</t>
  </si>
  <si>
    <t>Вареники с картофелем</t>
  </si>
  <si>
    <t>Батон</t>
  </si>
  <si>
    <t>Груши свежие</t>
  </si>
  <si>
    <t>Салат из овощей с кукурузой</t>
  </si>
  <si>
    <t>Суп кудрявый с фрикадельками</t>
  </si>
  <si>
    <t>Котлета куриная рубленая</t>
  </si>
  <si>
    <t>Соус красный основной</t>
  </si>
  <si>
    <t>Компот из смеси сухофруктов</t>
  </si>
  <si>
    <t>Каша вязкая молочная из пшеной крупы</t>
  </si>
  <si>
    <t>Бутерброд с сыром и маслом</t>
  </si>
  <si>
    <t>Ватрушка с вишней</t>
  </si>
  <si>
    <t>Салат из свежих помидоров и огурцов с репчатым луком</t>
  </si>
  <si>
    <t>Суп картофельный с макаронными изделиями</t>
  </si>
  <si>
    <t>Картофель отварной с зеленью</t>
  </si>
  <si>
    <t>Напиток клюквенный</t>
  </si>
  <si>
    <t>Йогурт Фругурт 2,5</t>
  </si>
  <si>
    <t>Салат из редиса с огурцами и яйцом</t>
  </si>
  <si>
    <t>Борщ с фасолью и картофелем</t>
  </si>
  <si>
    <t>Каша рассыпчатая рисовая с маслом</t>
  </si>
  <si>
    <t>Компот из черной смородины</t>
  </si>
  <si>
    <t>Кофейный напиток злаковый на молоке (активизирует обмен веществ, очищает организм от токсинов, укрепляет иммунитет)</t>
  </si>
  <si>
    <t>Бананы свежие</t>
  </si>
  <si>
    <t>Голубцы ленивые</t>
  </si>
  <si>
    <t>Напиток из плодов шиповника</t>
  </si>
  <si>
    <t>Слойка с повидлом</t>
  </si>
  <si>
    <t>Салат Уральский</t>
  </si>
  <si>
    <t>Суп картофельный с пшеном и зеленью</t>
  </si>
  <si>
    <t>Хлебец рыбный</t>
  </si>
  <si>
    <t>Салат из свежих огурцов с зеленым луком</t>
  </si>
  <si>
    <t>выпечка</t>
  </si>
  <si>
    <t>Борщ с капустой,картофелем со сметаной</t>
  </si>
  <si>
    <t>Напиток  из плодов шиповника</t>
  </si>
  <si>
    <t>Директор</t>
  </si>
  <si>
    <t>Плотников А.Г.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</si>
</sst>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0" fillId="0" borderId="23" xfId="0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0"/>
      <c r="D1" s="61"/>
      <c r="E1" s="61"/>
      <c r="F1" s="12" t="s">
        <v>16</v>
      </c>
      <c r="G1" s="2" t="s">
        <v>17</v>
      </c>
      <c r="H1" s="62" t="s">
        <v>126</v>
      </c>
      <c r="I1" s="62"/>
      <c r="J1" s="62"/>
      <c r="K1" s="62"/>
    </row>
    <row r="2" spans="1:12" ht="18" x14ac:dyDescent="0.25">
      <c r="A2" s="35" t="s">
        <v>6</v>
      </c>
      <c r="C2" s="2"/>
      <c r="G2" s="2" t="s">
        <v>18</v>
      </c>
      <c r="H2" s="62" t="s">
        <v>127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1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73</v>
      </c>
      <c r="F6" s="40">
        <v>180</v>
      </c>
      <c r="G6" s="40">
        <v>7.44</v>
      </c>
      <c r="H6" s="40">
        <v>6.79</v>
      </c>
      <c r="I6" s="40">
        <v>39.380000000000003</v>
      </c>
      <c r="J6" s="40">
        <v>249.11</v>
      </c>
      <c r="K6" s="41">
        <v>174</v>
      </c>
      <c r="L6" s="40">
        <v>14.66</v>
      </c>
    </row>
    <row r="7" spans="1:12" ht="14.5" x14ac:dyDescent="0.35">
      <c r="A7" s="23"/>
      <c r="B7" s="15"/>
      <c r="C7" s="11"/>
      <c r="D7" s="6"/>
      <c r="E7" s="42" t="s">
        <v>74</v>
      </c>
      <c r="F7" s="43">
        <v>110</v>
      </c>
      <c r="G7" s="43">
        <v>0.03</v>
      </c>
      <c r="H7" s="43">
        <v>0.02</v>
      </c>
      <c r="I7" s="43">
        <v>0.04</v>
      </c>
      <c r="J7" s="43">
        <v>0.55000000000000004</v>
      </c>
      <c r="K7" s="44" t="s">
        <v>75</v>
      </c>
      <c r="L7" s="43">
        <v>19.5</v>
      </c>
    </row>
    <row r="8" spans="1:12" ht="25" x14ac:dyDescent="0.35">
      <c r="A8" s="23"/>
      <c r="B8" s="15"/>
      <c r="C8" s="11"/>
      <c r="D8" s="7" t="s">
        <v>23</v>
      </c>
      <c r="E8" s="42" t="s">
        <v>40</v>
      </c>
      <c r="F8" s="43">
        <v>20</v>
      </c>
      <c r="G8" s="43">
        <v>1.64</v>
      </c>
      <c r="H8" s="43">
        <v>0.68</v>
      </c>
      <c r="I8" s="43">
        <v>14.2</v>
      </c>
      <c r="J8" s="43">
        <v>52.56</v>
      </c>
      <c r="K8" s="44" t="s">
        <v>75</v>
      </c>
      <c r="L8" s="43">
        <v>13.15</v>
      </c>
    </row>
    <row r="9" spans="1:12" ht="14.5" x14ac:dyDescent="0.35">
      <c r="A9" s="23"/>
      <c r="B9" s="15"/>
      <c r="C9" s="11"/>
      <c r="D9" s="7"/>
      <c r="E9" s="50" t="s">
        <v>78</v>
      </c>
      <c r="F9" s="43">
        <v>40</v>
      </c>
      <c r="G9" s="43">
        <v>2.5</v>
      </c>
      <c r="H9" s="43">
        <v>7.56</v>
      </c>
      <c r="I9" s="43">
        <v>16.100000000000001</v>
      </c>
      <c r="J9" s="43">
        <v>142.72</v>
      </c>
      <c r="K9" s="44">
        <v>1</v>
      </c>
      <c r="L9" s="43">
        <v>5.5</v>
      </c>
    </row>
    <row r="10" spans="1:12" ht="14.5" x14ac:dyDescent="0.35">
      <c r="A10" s="23"/>
      <c r="B10" s="15"/>
      <c r="C10" s="11"/>
      <c r="D10" s="7" t="s">
        <v>22</v>
      </c>
      <c r="E10" s="42" t="s">
        <v>55</v>
      </c>
      <c r="F10" s="43">
        <v>180</v>
      </c>
      <c r="G10" s="43">
        <v>0.17</v>
      </c>
      <c r="H10" s="43">
        <v>0</v>
      </c>
      <c r="I10" s="43">
        <v>13.44</v>
      </c>
      <c r="J10" s="43">
        <v>54.41</v>
      </c>
      <c r="K10" s="44">
        <v>376</v>
      </c>
      <c r="L10" s="43">
        <v>18</v>
      </c>
    </row>
    <row r="11" spans="1:12" ht="14.5" x14ac:dyDescent="0.35">
      <c r="A11" s="23"/>
      <c r="B11" s="15"/>
      <c r="C11" s="11"/>
      <c r="D11" s="6" t="s">
        <v>24</v>
      </c>
      <c r="E11" s="42" t="s">
        <v>47</v>
      </c>
      <c r="F11" s="43">
        <v>120</v>
      </c>
      <c r="G11" s="43">
        <v>0.47</v>
      </c>
      <c r="H11" s="43">
        <v>11.41</v>
      </c>
      <c r="I11" s="43">
        <v>54.71</v>
      </c>
      <c r="J11" s="43">
        <v>54.71</v>
      </c>
      <c r="K11" s="44">
        <v>336</v>
      </c>
      <c r="L11" s="43">
        <v>12.15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>SUM(G6:G12)</f>
        <v>12.250000000000002</v>
      </c>
      <c r="H13" s="19">
        <f>SUM(H6:H12)</f>
        <v>26.46</v>
      </c>
      <c r="I13" s="19">
        <f>SUM(I6:I12)</f>
        <v>137.87</v>
      </c>
      <c r="J13" s="19">
        <f>SUM(J6:J12)</f>
        <v>554.06000000000006</v>
      </c>
      <c r="K13" s="25"/>
      <c r="L13" s="19">
        <f>SUM(L6:L12)</f>
        <v>82.960000000000008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76</v>
      </c>
      <c r="F14" s="43">
        <v>60</v>
      </c>
      <c r="G14" s="43">
        <v>1.1299999999999999</v>
      </c>
      <c r="H14" s="43">
        <v>4.26</v>
      </c>
      <c r="I14" s="43">
        <v>3.9</v>
      </c>
      <c r="J14" s="43">
        <v>58.95</v>
      </c>
      <c r="K14" s="44">
        <v>3</v>
      </c>
      <c r="L14" s="43">
        <v>21.46</v>
      </c>
    </row>
    <row r="15" spans="1:12" ht="14.5" x14ac:dyDescent="0.35">
      <c r="A15" s="23"/>
      <c r="B15" s="15"/>
      <c r="C15" s="11"/>
      <c r="D15" s="7" t="s">
        <v>27</v>
      </c>
      <c r="E15" s="42" t="s">
        <v>72</v>
      </c>
      <c r="F15" s="43">
        <v>200</v>
      </c>
      <c r="G15" s="43">
        <v>4.58</v>
      </c>
      <c r="H15" s="43">
        <v>4.3</v>
      </c>
      <c r="I15" s="43">
        <v>15.08</v>
      </c>
      <c r="J15" s="43">
        <v>117.64</v>
      </c>
      <c r="K15" s="44">
        <v>102</v>
      </c>
      <c r="L15" s="43">
        <v>22.6</v>
      </c>
    </row>
    <row r="16" spans="1:12" ht="14.5" x14ac:dyDescent="0.35">
      <c r="A16" s="23"/>
      <c r="B16" s="15"/>
      <c r="C16" s="11"/>
      <c r="D16" s="7" t="s">
        <v>28</v>
      </c>
      <c r="E16" s="55" t="s">
        <v>77</v>
      </c>
      <c r="F16" s="55">
        <v>100</v>
      </c>
      <c r="G16" s="55">
        <v>15.13</v>
      </c>
      <c r="H16" s="55">
        <v>19.34</v>
      </c>
      <c r="I16" s="55">
        <v>4.03</v>
      </c>
      <c r="J16" s="55">
        <v>251.16</v>
      </c>
      <c r="K16" s="55">
        <v>246</v>
      </c>
      <c r="L16" s="55">
        <v>50.2</v>
      </c>
    </row>
    <row r="17" spans="1:12" ht="14.5" x14ac:dyDescent="0.3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5.53</v>
      </c>
      <c r="H17" s="43">
        <v>4.01</v>
      </c>
      <c r="I17" s="43">
        <v>35.32</v>
      </c>
      <c r="J17" s="43">
        <v>199.65</v>
      </c>
      <c r="K17" s="44">
        <v>203</v>
      </c>
      <c r="L17" s="43">
        <v>13.18</v>
      </c>
    </row>
    <row r="18" spans="1:12" ht="14.5" x14ac:dyDescent="0.35">
      <c r="A18" s="23"/>
      <c r="B18" s="15"/>
      <c r="C18" s="11"/>
      <c r="D18" s="7" t="s">
        <v>30</v>
      </c>
      <c r="E18" s="42" t="s">
        <v>71</v>
      </c>
      <c r="F18" s="43">
        <v>180</v>
      </c>
      <c r="G18" s="43">
        <v>0.09</v>
      </c>
      <c r="H18" s="43">
        <v>0.09</v>
      </c>
      <c r="I18" s="43">
        <v>22.41</v>
      </c>
      <c r="J18" s="43">
        <v>92.68</v>
      </c>
      <c r="K18" s="44">
        <v>437</v>
      </c>
      <c r="L18" s="43">
        <v>9</v>
      </c>
    </row>
    <row r="19" spans="1:12" ht="14.5" x14ac:dyDescent="0.35">
      <c r="A19" s="23"/>
      <c r="B19" s="15"/>
      <c r="C19" s="11"/>
      <c r="D19" s="7" t="s">
        <v>31</v>
      </c>
      <c r="E19" s="42" t="s">
        <v>43</v>
      </c>
      <c r="F19" s="43">
        <v>60</v>
      </c>
      <c r="G19" s="43">
        <v>4.4400000000000004</v>
      </c>
      <c r="H19" s="43">
        <v>0.36</v>
      </c>
      <c r="I19" s="43">
        <v>29.2</v>
      </c>
      <c r="J19" s="43">
        <v>137.83000000000001</v>
      </c>
      <c r="K19" s="44" t="s">
        <v>39</v>
      </c>
      <c r="L19" s="43">
        <v>4.75</v>
      </c>
    </row>
    <row r="20" spans="1:12" ht="14.5" x14ac:dyDescent="0.35">
      <c r="A20" s="23"/>
      <c r="B20" s="15"/>
      <c r="C20" s="11"/>
      <c r="D20" s="7" t="s">
        <v>32</v>
      </c>
      <c r="E20" s="42" t="s">
        <v>50</v>
      </c>
      <c r="F20" s="43">
        <v>50</v>
      </c>
      <c r="G20" s="43">
        <v>3.21</v>
      </c>
      <c r="H20" s="43">
        <v>0.43</v>
      </c>
      <c r="I20" s="43">
        <v>20.56</v>
      </c>
      <c r="J20" s="43">
        <v>98.92</v>
      </c>
      <c r="K20" s="44" t="s">
        <v>39</v>
      </c>
      <c r="L20" s="43">
        <v>2.85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>SUM(G14:G22)</f>
        <v>34.11</v>
      </c>
      <c r="H23" s="19">
        <f>SUM(H14:H22)</f>
        <v>32.79</v>
      </c>
      <c r="I23" s="19">
        <f>SUM(I14:I22)</f>
        <v>130.5</v>
      </c>
      <c r="J23" s="19">
        <f>SUM(J14:J22)</f>
        <v>956.82999999999993</v>
      </c>
      <c r="K23" s="25"/>
      <c r="L23" s="19">
        <f>SUM(L14:L22)</f>
        <v>124.03999999999999</v>
      </c>
    </row>
    <row r="24" spans="1:12" ht="15" thickBot="1" x14ac:dyDescent="0.3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1450</v>
      </c>
      <c r="G24" s="32">
        <f>G13+G23</f>
        <v>46.36</v>
      </c>
      <c r="H24" s="32">
        <f>H13+H23</f>
        <v>59.25</v>
      </c>
      <c r="I24" s="32">
        <f>I13+I23</f>
        <v>268.37</v>
      </c>
      <c r="J24" s="32">
        <f>J13+J23</f>
        <v>1510.8899999999999</v>
      </c>
      <c r="K24" s="32"/>
      <c r="L24" s="32">
        <f>L13+L23</f>
        <v>207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180</v>
      </c>
      <c r="G25" s="40">
        <v>5.0999999999999996</v>
      </c>
      <c r="H25" s="40">
        <v>5.82</v>
      </c>
      <c r="I25" s="40">
        <v>29.08</v>
      </c>
      <c r="J25" s="40">
        <v>188.84</v>
      </c>
      <c r="K25" s="41">
        <v>181</v>
      </c>
      <c r="L25" s="40">
        <v>14.66</v>
      </c>
    </row>
    <row r="26" spans="1:12" ht="14.5" x14ac:dyDescent="0.35">
      <c r="A26" s="14"/>
      <c r="B26" s="15"/>
      <c r="C26" s="11"/>
      <c r="D26" s="6"/>
      <c r="E26" s="42" t="s">
        <v>79</v>
      </c>
      <c r="F26" s="43">
        <v>50</v>
      </c>
      <c r="G26" s="43">
        <v>0.12</v>
      </c>
      <c r="H26" s="43">
        <v>0.11</v>
      </c>
      <c r="I26" s="43">
        <v>0.01</v>
      </c>
      <c r="J26" s="43">
        <v>1.52</v>
      </c>
      <c r="K26" s="44">
        <v>209</v>
      </c>
      <c r="L26" s="43">
        <v>19.5</v>
      </c>
    </row>
    <row r="27" spans="1:12" ht="14.5" x14ac:dyDescent="0.35">
      <c r="A27" s="14"/>
      <c r="B27" s="15"/>
      <c r="C27" s="11"/>
      <c r="D27" s="7" t="s">
        <v>22</v>
      </c>
      <c r="E27" s="50" t="s">
        <v>49</v>
      </c>
      <c r="F27" s="43">
        <v>180</v>
      </c>
      <c r="G27" s="43">
        <v>3.38</v>
      </c>
      <c r="H27" s="43">
        <v>3.32</v>
      </c>
      <c r="I27" s="43">
        <v>17.53</v>
      </c>
      <c r="J27" s="43">
        <v>114.72</v>
      </c>
      <c r="K27" s="44">
        <v>382</v>
      </c>
      <c r="L27" s="43">
        <v>13.15</v>
      </c>
    </row>
    <row r="28" spans="1:12" ht="25" x14ac:dyDescent="0.35">
      <c r="A28" s="14"/>
      <c r="B28" s="15"/>
      <c r="C28" s="11"/>
      <c r="D28" s="7" t="s">
        <v>23</v>
      </c>
      <c r="E28" s="42" t="s">
        <v>80</v>
      </c>
      <c r="F28" s="43">
        <v>20</v>
      </c>
      <c r="G28" s="43">
        <v>1.64</v>
      </c>
      <c r="H28" s="43">
        <v>0.68</v>
      </c>
      <c r="I28" s="43">
        <v>14.2</v>
      </c>
      <c r="J28" s="43">
        <v>52.56</v>
      </c>
      <c r="K28" s="44" t="s">
        <v>39</v>
      </c>
      <c r="L28" s="43">
        <v>5.5</v>
      </c>
    </row>
    <row r="29" spans="1:12" ht="14.5" x14ac:dyDescent="0.35">
      <c r="A29" s="14"/>
      <c r="B29" s="15"/>
      <c r="C29" s="11"/>
      <c r="D29" s="7"/>
      <c r="E29" s="42" t="s">
        <v>52</v>
      </c>
      <c r="F29" s="43">
        <v>40</v>
      </c>
      <c r="G29" s="43">
        <v>2.5</v>
      </c>
      <c r="H29" s="43">
        <v>7.56</v>
      </c>
      <c r="I29" s="43">
        <v>16.100000000000001</v>
      </c>
      <c r="J29" s="43">
        <v>142.72</v>
      </c>
      <c r="K29" s="44">
        <v>1</v>
      </c>
      <c r="L29" s="43">
        <v>18</v>
      </c>
    </row>
    <row r="30" spans="1:12" ht="14.5" x14ac:dyDescent="0.35">
      <c r="A30" s="14"/>
      <c r="B30" s="15"/>
      <c r="C30" s="11"/>
      <c r="D30" s="6" t="s">
        <v>123</v>
      </c>
      <c r="E30" s="50" t="s">
        <v>81</v>
      </c>
      <c r="F30" s="43">
        <v>60</v>
      </c>
      <c r="G30" s="43">
        <v>7.22</v>
      </c>
      <c r="H30" s="43">
        <v>3.81</v>
      </c>
      <c r="I30" s="43">
        <v>26.9</v>
      </c>
      <c r="J30" s="43">
        <v>171.44</v>
      </c>
      <c r="K30" s="44">
        <v>695</v>
      </c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>SUM(G25:G31)</f>
        <v>19.96</v>
      </c>
      <c r="H32" s="19">
        <f>SUM(H25:H31)</f>
        <v>21.299999999999997</v>
      </c>
      <c r="I32" s="19">
        <f>SUM(I25:I31)</f>
        <v>103.82000000000002</v>
      </c>
      <c r="J32" s="19">
        <f>SUM(J25:J31)</f>
        <v>671.8</v>
      </c>
      <c r="K32" s="25"/>
      <c r="L32" s="19">
        <f>SUM(L25:L31)</f>
        <v>70.81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82</v>
      </c>
      <c r="F33" s="43">
        <v>60</v>
      </c>
      <c r="G33" s="43">
        <v>0.66</v>
      </c>
      <c r="H33" s="43">
        <v>6.06</v>
      </c>
      <c r="I33" s="43">
        <v>1.2</v>
      </c>
      <c r="J33" s="43">
        <v>62.4</v>
      </c>
      <c r="K33" s="44">
        <v>17</v>
      </c>
      <c r="L33" s="43">
        <v>21.46</v>
      </c>
    </row>
    <row r="34" spans="1:12" ht="14.5" x14ac:dyDescent="0.35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1.76</v>
      </c>
      <c r="H34" s="43">
        <v>4.92</v>
      </c>
      <c r="I34" s="43">
        <v>11.89</v>
      </c>
      <c r="J34" s="43">
        <v>99.39</v>
      </c>
      <c r="K34" s="44">
        <v>96</v>
      </c>
      <c r="L34" s="43">
        <v>22.6</v>
      </c>
    </row>
    <row r="35" spans="1:12" ht="14.5" x14ac:dyDescent="0.35">
      <c r="A35" s="14"/>
      <c r="B35" s="15"/>
      <c r="C35" s="11"/>
      <c r="D35" s="7" t="s">
        <v>29</v>
      </c>
      <c r="E35" s="42" t="s">
        <v>66</v>
      </c>
      <c r="F35" s="43">
        <v>150</v>
      </c>
      <c r="G35" s="43">
        <v>3.18</v>
      </c>
      <c r="H35" s="43">
        <v>5.39</v>
      </c>
      <c r="I35" s="43">
        <v>21.41</v>
      </c>
      <c r="J35" s="43">
        <v>147.35</v>
      </c>
      <c r="K35" s="44">
        <v>312</v>
      </c>
      <c r="L35" s="50">
        <v>50.2</v>
      </c>
    </row>
    <row r="36" spans="1:12" ht="14.5" x14ac:dyDescent="0.35">
      <c r="A36" s="14"/>
      <c r="B36" s="15"/>
      <c r="C36" s="11"/>
      <c r="D36" s="7" t="s">
        <v>28</v>
      </c>
      <c r="E36" s="42" t="s">
        <v>84</v>
      </c>
      <c r="F36" s="43">
        <v>100</v>
      </c>
      <c r="G36" s="43">
        <v>14.98</v>
      </c>
      <c r="H36" s="43">
        <v>4.8</v>
      </c>
      <c r="I36" s="43">
        <v>42</v>
      </c>
      <c r="J36" s="43">
        <v>237</v>
      </c>
      <c r="K36" s="44">
        <v>203</v>
      </c>
      <c r="L36" s="43">
        <v>13.18</v>
      </c>
    </row>
    <row r="37" spans="1:12" ht="14.5" x14ac:dyDescent="0.35">
      <c r="A37" s="14"/>
      <c r="B37" s="15"/>
      <c r="C37" s="11"/>
      <c r="D37" s="7" t="s">
        <v>30</v>
      </c>
      <c r="E37" s="42" t="s">
        <v>125</v>
      </c>
      <c r="F37" s="43">
        <v>180</v>
      </c>
      <c r="G37" s="43">
        <v>0.28000000000000003</v>
      </c>
      <c r="H37" s="43">
        <v>0.12</v>
      </c>
      <c r="I37" s="43">
        <v>21.34</v>
      </c>
      <c r="J37" s="43">
        <v>88.7</v>
      </c>
      <c r="K37" s="44">
        <v>388</v>
      </c>
      <c r="L37" s="43">
        <v>9</v>
      </c>
    </row>
    <row r="38" spans="1:12" ht="14.5" x14ac:dyDescent="0.35">
      <c r="A38" s="14"/>
      <c r="B38" s="15"/>
      <c r="C38" s="11"/>
      <c r="D38" s="7" t="s">
        <v>31</v>
      </c>
      <c r="E38" s="42" t="s">
        <v>43</v>
      </c>
      <c r="F38" s="43">
        <v>60</v>
      </c>
      <c r="G38" s="43">
        <v>3.21</v>
      </c>
      <c r="H38" s="43">
        <v>0.43</v>
      </c>
      <c r="I38" s="43">
        <v>20.56</v>
      </c>
      <c r="J38" s="43">
        <v>98.92</v>
      </c>
      <c r="K38" s="44" t="s">
        <v>39</v>
      </c>
      <c r="L38" s="43">
        <v>4.75</v>
      </c>
    </row>
    <row r="39" spans="1:12" ht="14.5" x14ac:dyDescent="0.35">
      <c r="A39" s="14"/>
      <c r="B39" s="15"/>
      <c r="C39" s="11"/>
      <c r="D39" s="7" t="s">
        <v>32</v>
      </c>
      <c r="E39" s="42" t="s">
        <v>50</v>
      </c>
      <c r="F39" s="43">
        <v>50</v>
      </c>
      <c r="G39" s="43">
        <v>3.21</v>
      </c>
      <c r="H39" s="43">
        <v>0.43</v>
      </c>
      <c r="I39" s="43">
        <v>20.56</v>
      </c>
      <c r="J39" s="43">
        <v>98.92</v>
      </c>
      <c r="K39" s="44" t="s">
        <v>39</v>
      </c>
      <c r="L39" s="43">
        <v>2.85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>SUM(G33:G41)</f>
        <v>27.28</v>
      </c>
      <c r="H42" s="19">
        <f>SUM(H33:H41)</f>
        <v>22.150000000000002</v>
      </c>
      <c r="I42" s="19">
        <f>SUM(I33:I41)</f>
        <v>138.96</v>
      </c>
      <c r="J42" s="19">
        <f>SUM(J33:J41)</f>
        <v>832.68</v>
      </c>
      <c r="K42" s="25"/>
      <c r="L42" s="19">
        <f>SUM(L33:L41)</f>
        <v>124.03999999999999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1330</v>
      </c>
      <c r="G43" s="32">
        <f>G32+G42</f>
        <v>47.24</v>
      </c>
      <c r="H43" s="32">
        <f>H32+H42</f>
        <v>43.45</v>
      </c>
      <c r="I43" s="32">
        <f>I32+I42</f>
        <v>242.78000000000003</v>
      </c>
      <c r="J43" s="32">
        <f>J32+J42</f>
        <v>1504.48</v>
      </c>
      <c r="K43" s="32"/>
      <c r="L43" s="32">
        <f>L32+L42</f>
        <v>194.85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85</v>
      </c>
      <c r="F44" s="40">
        <v>180</v>
      </c>
      <c r="G44" s="40">
        <v>7.15</v>
      </c>
      <c r="H44" s="40">
        <v>7.93</v>
      </c>
      <c r="I44" s="40">
        <v>30.97</v>
      </c>
      <c r="J44" s="40">
        <v>224.54</v>
      </c>
      <c r="K44" s="41">
        <v>173</v>
      </c>
      <c r="L44" s="40">
        <v>14.66</v>
      </c>
    </row>
    <row r="45" spans="1:12" ht="14.5" x14ac:dyDescent="0.35">
      <c r="A45" s="23"/>
      <c r="B45" s="15"/>
      <c r="C45" s="11"/>
      <c r="D45" s="6"/>
      <c r="E45" s="42" t="s">
        <v>87</v>
      </c>
      <c r="F45" s="43" t="s">
        <v>86</v>
      </c>
      <c r="G45" s="43">
        <v>14</v>
      </c>
      <c r="H45" s="43">
        <v>12.96</v>
      </c>
      <c r="I45" s="43">
        <v>31.55</v>
      </c>
      <c r="J45" s="43">
        <v>288.49</v>
      </c>
      <c r="K45" s="44">
        <v>219</v>
      </c>
      <c r="L45" s="43">
        <v>19.5</v>
      </c>
    </row>
    <row r="46" spans="1:12" ht="25" x14ac:dyDescent="0.35">
      <c r="A46" s="23"/>
      <c r="B46" s="15"/>
      <c r="C46" s="11"/>
      <c r="D46" s="7" t="s">
        <v>23</v>
      </c>
      <c r="E46" s="42" t="s">
        <v>56</v>
      </c>
      <c r="F46" s="43">
        <v>20</v>
      </c>
      <c r="G46" s="43">
        <v>1.64</v>
      </c>
      <c r="H46" s="43">
        <v>0.68</v>
      </c>
      <c r="I46" s="43">
        <v>14.2</v>
      </c>
      <c r="J46" s="43">
        <v>52.56</v>
      </c>
      <c r="K46" s="44" t="s">
        <v>75</v>
      </c>
      <c r="L46" s="43">
        <v>5.5</v>
      </c>
    </row>
    <row r="47" spans="1:12" ht="14.5" x14ac:dyDescent="0.35">
      <c r="A47" s="23"/>
      <c r="B47" s="15"/>
      <c r="C47" s="11"/>
      <c r="D47" s="7"/>
      <c r="E47" s="51" t="s">
        <v>78</v>
      </c>
      <c r="F47" s="51">
        <v>40</v>
      </c>
      <c r="G47" s="51">
        <v>2.5</v>
      </c>
      <c r="H47" s="51">
        <v>7.56</v>
      </c>
      <c r="I47" s="51">
        <v>16.100000000000001</v>
      </c>
      <c r="J47" s="51">
        <v>142.72</v>
      </c>
      <c r="K47" s="51">
        <v>1</v>
      </c>
      <c r="L47" s="51"/>
    </row>
    <row r="48" spans="1:12" ht="14.5" x14ac:dyDescent="0.35">
      <c r="A48" s="23"/>
      <c r="B48" s="15"/>
      <c r="C48" s="11"/>
      <c r="D48" s="7" t="s">
        <v>30</v>
      </c>
      <c r="E48" s="42" t="s">
        <v>41</v>
      </c>
      <c r="F48" s="43">
        <v>180</v>
      </c>
      <c r="G48" s="43">
        <v>0.06</v>
      </c>
      <c r="H48" s="43">
        <v>0.01</v>
      </c>
      <c r="I48" s="43">
        <v>13.25</v>
      </c>
      <c r="J48" s="43">
        <v>54.33</v>
      </c>
      <c r="K48" s="44">
        <v>377</v>
      </c>
      <c r="L48" s="43"/>
    </row>
    <row r="49" spans="1:12" ht="14.5" x14ac:dyDescent="0.35">
      <c r="A49" s="23"/>
      <c r="B49" s="15"/>
      <c r="C49" s="11"/>
      <c r="D49" s="6" t="s">
        <v>24</v>
      </c>
      <c r="E49" s="42" t="s">
        <v>62</v>
      </c>
      <c r="F49" s="43">
        <v>100</v>
      </c>
      <c r="G49" s="43">
        <v>0.8</v>
      </c>
      <c r="H49" s="43">
        <v>0.2</v>
      </c>
      <c r="I49" s="43">
        <v>7.49</v>
      </c>
      <c r="J49" s="43">
        <v>32.97</v>
      </c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v>620</v>
      </c>
      <c r="G51" s="19">
        <f>SUM(G44:G50)</f>
        <v>26.15</v>
      </c>
      <c r="H51" s="19">
        <f>SUM(H44:H50)</f>
        <v>29.34</v>
      </c>
      <c r="I51" s="19">
        <f>SUM(I44:I50)</f>
        <v>113.55999999999999</v>
      </c>
      <c r="J51" s="19">
        <f>SUM(J44:J50)</f>
        <v>795.61</v>
      </c>
      <c r="K51" s="25"/>
      <c r="L51" s="19">
        <f>SUM(L44:L50)</f>
        <v>39.659999999999997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88</v>
      </c>
      <c r="F52" s="43">
        <v>60</v>
      </c>
      <c r="G52" s="43">
        <v>0.73</v>
      </c>
      <c r="H52" s="43">
        <v>3.69</v>
      </c>
      <c r="I52" s="43">
        <v>2.5</v>
      </c>
      <c r="J52" s="43">
        <v>47.45</v>
      </c>
      <c r="K52" s="44">
        <v>27</v>
      </c>
      <c r="L52" s="43">
        <v>21.46</v>
      </c>
    </row>
    <row r="53" spans="1:12" ht="14.5" x14ac:dyDescent="0.35">
      <c r="A53" s="23"/>
      <c r="B53" s="15"/>
      <c r="C53" s="11"/>
      <c r="D53" s="7" t="s">
        <v>27</v>
      </c>
      <c r="E53" s="42" t="s">
        <v>89</v>
      </c>
      <c r="F53" s="43">
        <v>200</v>
      </c>
      <c r="G53" s="43">
        <v>1.75</v>
      </c>
      <c r="H53" s="43">
        <v>4.9800000000000004</v>
      </c>
      <c r="I53" s="43">
        <v>10.210000000000001</v>
      </c>
      <c r="J53" s="43">
        <v>93.42</v>
      </c>
      <c r="K53" s="44">
        <v>82</v>
      </c>
      <c r="L53" s="43">
        <v>22.6</v>
      </c>
    </row>
    <row r="54" spans="1:12" ht="14.5" x14ac:dyDescent="0.35">
      <c r="A54" s="23"/>
      <c r="B54" s="15"/>
      <c r="C54" s="11"/>
      <c r="D54" s="7" t="s">
        <v>28</v>
      </c>
      <c r="E54" s="42" t="s">
        <v>90</v>
      </c>
      <c r="F54" s="43">
        <v>200</v>
      </c>
      <c r="G54" s="43">
        <v>16.96</v>
      </c>
      <c r="H54" s="43">
        <v>21.27</v>
      </c>
      <c r="I54" s="43">
        <v>38.020000000000003</v>
      </c>
      <c r="J54" s="43">
        <v>411.25</v>
      </c>
      <c r="K54" s="44">
        <v>244</v>
      </c>
      <c r="L54" s="50">
        <v>50.2</v>
      </c>
    </row>
    <row r="55" spans="1:12" ht="14.5" x14ac:dyDescent="0.35">
      <c r="A55" s="23"/>
      <c r="B55" s="15"/>
      <c r="C55" s="11"/>
      <c r="D55" s="7" t="s">
        <v>30</v>
      </c>
      <c r="E55" s="42" t="s">
        <v>57</v>
      </c>
      <c r="F55" s="43">
        <v>180</v>
      </c>
      <c r="G55" s="43">
        <v>0.91</v>
      </c>
      <c r="H55" s="43">
        <v>0.05</v>
      </c>
      <c r="I55" s="43">
        <v>17.62</v>
      </c>
      <c r="J55" s="43">
        <v>72.37</v>
      </c>
      <c r="K55" s="44">
        <v>348</v>
      </c>
      <c r="L55" s="43">
        <v>9</v>
      </c>
    </row>
    <row r="56" spans="1:12" ht="14.5" x14ac:dyDescent="0.35">
      <c r="A56" s="23"/>
      <c r="B56" s="15"/>
      <c r="C56" s="11"/>
      <c r="D56" s="7" t="s">
        <v>31</v>
      </c>
      <c r="E56" s="42" t="s">
        <v>43</v>
      </c>
      <c r="F56" s="43">
        <v>60</v>
      </c>
      <c r="G56" s="43">
        <v>4.4400000000000004</v>
      </c>
      <c r="H56" s="43">
        <v>0.36</v>
      </c>
      <c r="I56" s="43">
        <v>29.2</v>
      </c>
      <c r="J56" s="43">
        <v>137.83000000000001</v>
      </c>
      <c r="K56" s="44" t="s">
        <v>39</v>
      </c>
      <c r="L56" s="43">
        <v>4.75</v>
      </c>
    </row>
    <row r="57" spans="1:12" ht="14.5" x14ac:dyDescent="0.35">
      <c r="A57" s="23"/>
      <c r="B57" s="15"/>
      <c r="C57" s="11"/>
      <c r="D57" s="7" t="s">
        <v>32</v>
      </c>
      <c r="E57" s="42" t="s">
        <v>58</v>
      </c>
      <c r="F57" s="43">
        <v>50</v>
      </c>
      <c r="G57" s="43">
        <v>3.21</v>
      </c>
      <c r="H57" s="43">
        <v>0.43</v>
      </c>
      <c r="I57" s="43">
        <v>20.56</v>
      </c>
      <c r="J57" s="43">
        <v>98.92</v>
      </c>
      <c r="K57" s="44" t="s">
        <v>39</v>
      </c>
      <c r="L57" s="43">
        <v>2.85</v>
      </c>
    </row>
    <row r="58" spans="1:12" ht="14.5" x14ac:dyDescent="0.3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4"/>
      <c r="B60" s="17"/>
      <c r="C60" s="8"/>
      <c r="D60" s="18" t="s">
        <v>33</v>
      </c>
      <c r="E60" s="9"/>
      <c r="F60" s="19">
        <f>SUM(F52:F59)</f>
        <v>750</v>
      </c>
      <c r="G60" s="19">
        <f>SUM(G52:G59)</f>
        <v>28.000000000000004</v>
      </c>
      <c r="H60" s="19">
        <f>SUM(H52:H59)</f>
        <v>30.779999999999998</v>
      </c>
      <c r="I60" s="19">
        <f>SUM(I52:I59)</f>
        <v>118.11000000000001</v>
      </c>
      <c r="J60" s="19">
        <f>SUM(J52:J59)</f>
        <v>861.24</v>
      </c>
      <c r="K60" s="25"/>
      <c r="L60" s="19">
        <f>SUM(L52:L59)</f>
        <v>110.86</v>
      </c>
    </row>
    <row r="61" spans="1:12" ht="15.75" customHeight="1" thickBot="1" x14ac:dyDescent="0.3">
      <c r="A61" s="29">
        <f>A44</f>
        <v>1</v>
      </c>
      <c r="B61" s="30">
        <f>B44</f>
        <v>3</v>
      </c>
      <c r="C61" s="57" t="s">
        <v>4</v>
      </c>
      <c r="D61" s="58"/>
      <c r="E61" s="31"/>
      <c r="F61" s="32">
        <f>F51+F60</f>
        <v>1370</v>
      </c>
      <c r="G61" s="32">
        <f>G51+G60</f>
        <v>54.150000000000006</v>
      </c>
      <c r="H61" s="32">
        <f>H51+H60</f>
        <v>60.12</v>
      </c>
      <c r="I61" s="32">
        <f>I51+I60</f>
        <v>231.67000000000002</v>
      </c>
      <c r="J61" s="32">
        <f>J51+J60</f>
        <v>1656.85</v>
      </c>
      <c r="K61" s="32"/>
      <c r="L61" s="32">
        <f>L51+L60</f>
        <v>150.51999999999998</v>
      </c>
    </row>
    <row r="62" spans="1:12" ht="14.5" x14ac:dyDescent="0.35">
      <c r="A62" s="20">
        <v>1</v>
      </c>
      <c r="B62" s="21">
        <v>4</v>
      </c>
      <c r="C62" s="22" t="s">
        <v>20</v>
      </c>
      <c r="D62" s="5" t="s">
        <v>21</v>
      </c>
      <c r="E62" s="39" t="s">
        <v>69</v>
      </c>
      <c r="F62" s="40">
        <v>180</v>
      </c>
      <c r="G62" s="40">
        <v>5.8</v>
      </c>
      <c r="H62" s="40">
        <v>6.92</v>
      </c>
      <c r="I62" s="40">
        <v>50.11</v>
      </c>
      <c r="J62" s="40">
        <v>290.54000000000002</v>
      </c>
      <c r="K62" s="41">
        <v>174</v>
      </c>
      <c r="L62" s="40">
        <v>14.66</v>
      </c>
    </row>
    <row r="63" spans="1:12" ht="14.5" x14ac:dyDescent="0.35">
      <c r="A63" s="23"/>
      <c r="B63" s="15"/>
      <c r="C63" s="11"/>
      <c r="D63" s="6"/>
      <c r="E63" s="42" t="s">
        <v>44</v>
      </c>
      <c r="F63" s="43">
        <v>50</v>
      </c>
      <c r="G63" s="43">
        <v>0.12</v>
      </c>
      <c r="H63" s="43">
        <v>0.11</v>
      </c>
      <c r="I63" s="43">
        <v>0.01</v>
      </c>
      <c r="J63" s="43">
        <v>1.52</v>
      </c>
      <c r="K63" s="44">
        <v>209</v>
      </c>
      <c r="L63" s="43">
        <v>19.5</v>
      </c>
    </row>
    <row r="64" spans="1:12" ht="25" x14ac:dyDescent="0.35">
      <c r="A64" s="23"/>
      <c r="B64" s="15"/>
      <c r="C64" s="11"/>
      <c r="D64" s="7" t="s">
        <v>23</v>
      </c>
      <c r="E64" s="42" t="s">
        <v>59</v>
      </c>
      <c r="F64" s="43">
        <v>20</v>
      </c>
      <c r="G64" s="43">
        <v>1.64</v>
      </c>
      <c r="H64" s="43">
        <v>0.68</v>
      </c>
      <c r="I64" s="43">
        <v>14.2</v>
      </c>
      <c r="J64" s="43">
        <v>52.56</v>
      </c>
      <c r="K64" s="44" t="s">
        <v>75</v>
      </c>
      <c r="L64" s="43">
        <v>5.5</v>
      </c>
    </row>
    <row r="65" spans="1:12" ht="14.5" x14ac:dyDescent="0.35">
      <c r="A65" s="23"/>
      <c r="B65" s="15"/>
      <c r="C65" s="11"/>
      <c r="D65" s="2"/>
      <c r="E65" s="42" t="s">
        <v>42</v>
      </c>
      <c r="F65" s="43">
        <v>30</v>
      </c>
      <c r="G65" s="43">
        <v>3.49</v>
      </c>
      <c r="H65" s="43">
        <v>5.67</v>
      </c>
      <c r="I65" s="43">
        <v>9.0399999999999991</v>
      </c>
      <c r="J65" s="43">
        <v>101.82</v>
      </c>
      <c r="K65" s="44">
        <v>3</v>
      </c>
      <c r="L65" s="43">
        <v>12.15</v>
      </c>
    </row>
    <row r="66" spans="1:12" ht="14.5" x14ac:dyDescent="0.35">
      <c r="A66" s="23"/>
      <c r="B66" s="15"/>
      <c r="C66" s="11"/>
      <c r="D66" s="7" t="s">
        <v>30</v>
      </c>
      <c r="E66" s="42" t="s">
        <v>91</v>
      </c>
      <c r="F66" s="43">
        <v>180</v>
      </c>
      <c r="G66" s="43">
        <v>3.14</v>
      </c>
      <c r="H66" s="43">
        <v>3.02</v>
      </c>
      <c r="I66" s="43">
        <v>15.28</v>
      </c>
      <c r="J66" s="43">
        <v>101.58</v>
      </c>
      <c r="K66" s="44">
        <v>379</v>
      </c>
      <c r="L66" s="43"/>
    </row>
    <row r="67" spans="1:12" ht="14.5" x14ac:dyDescent="0.35">
      <c r="A67" s="23"/>
      <c r="B67" s="15"/>
      <c r="C67" s="11"/>
      <c r="D67" s="6" t="s">
        <v>123</v>
      </c>
      <c r="E67" s="42" t="s">
        <v>92</v>
      </c>
      <c r="F67" s="43">
        <v>60</v>
      </c>
      <c r="G67" s="43">
        <v>3.64</v>
      </c>
      <c r="H67" s="43">
        <v>4.0199999999999996</v>
      </c>
      <c r="I67" s="43">
        <v>18.88</v>
      </c>
      <c r="J67" s="43">
        <v>126</v>
      </c>
      <c r="K67" s="44"/>
      <c r="L67" s="43">
        <v>18</v>
      </c>
    </row>
    <row r="68" spans="1:12" ht="14.5" x14ac:dyDescent="0.35">
      <c r="A68" s="23"/>
      <c r="B68" s="15"/>
      <c r="C68" s="11"/>
      <c r="D68" s="6"/>
    </row>
    <row r="69" spans="1:12" ht="14.5" x14ac:dyDescent="0.35">
      <c r="A69" s="24"/>
      <c r="B69" s="17"/>
      <c r="C69" s="8"/>
      <c r="D69" s="18" t="s">
        <v>33</v>
      </c>
      <c r="E69" s="9"/>
      <c r="F69" s="19">
        <f>SUM(F62:F67)</f>
        <v>520</v>
      </c>
      <c r="G69" s="19">
        <f>SUM(G62:G67)</f>
        <v>17.830000000000002</v>
      </c>
      <c r="H69" s="19">
        <f>SUM(H62:H67)</f>
        <v>20.419999999999998</v>
      </c>
      <c r="I69" s="19">
        <f>SUM(I62:I67)</f>
        <v>107.51999999999998</v>
      </c>
      <c r="J69" s="19">
        <f>SUM(J62:J67)</f>
        <v>674.02</v>
      </c>
      <c r="K69" s="25"/>
      <c r="L69" s="19">
        <f>SUM(L62:L67)</f>
        <v>69.81</v>
      </c>
    </row>
    <row r="70" spans="1:12" ht="14.5" x14ac:dyDescent="0.3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 t="s">
        <v>45</v>
      </c>
      <c r="F70" s="43">
        <v>60</v>
      </c>
      <c r="G70" s="43">
        <v>0.77</v>
      </c>
      <c r="H70" s="43">
        <v>6.09</v>
      </c>
      <c r="I70" s="43">
        <v>3.9</v>
      </c>
      <c r="J70" s="43">
        <v>73.83</v>
      </c>
      <c r="K70" s="44">
        <v>67</v>
      </c>
      <c r="L70" s="43">
        <v>21.46</v>
      </c>
    </row>
    <row r="71" spans="1:12" ht="14.5" x14ac:dyDescent="0.35">
      <c r="A71" s="23"/>
      <c r="B71" s="15"/>
      <c r="C71" s="11"/>
      <c r="D71" s="7" t="s">
        <v>27</v>
      </c>
      <c r="E71" s="42" t="s">
        <v>60</v>
      </c>
      <c r="F71" s="43">
        <v>200</v>
      </c>
      <c r="G71" s="43">
        <v>7.35</v>
      </c>
      <c r="H71" s="43">
        <v>2.69</v>
      </c>
      <c r="I71" s="43">
        <v>13.22</v>
      </c>
      <c r="J71" s="43">
        <v>106.79</v>
      </c>
      <c r="K71" s="44">
        <v>87</v>
      </c>
      <c r="L71" s="43">
        <v>22.6</v>
      </c>
    </row>
    <row r="72" spans="1:12" ht="14.5" x14ac:dyDescent="0.35">
      <c r="A72" s="23"/>
      <c r="B72" s="15"/>
      <c r="C72" s="11"/>
      <c r="D72" s="2" t="s">
        <v>28</v>
      </c>
      <c r="E72" s="2" t="s">
        <v>93</v>
      </c>
      <c r="F72" s="2">
        <v>100</v>
      </c>
      <c r="G72" s="2">
        <v>18.57</v>
      </c>
      <c r="H72" s="2">
        <v>14.83</v>
      </c>
      <c r="I72" s="2">
        <v>7.84</v>
      </c>
      <c r="J72" s="2">
        <v>260.5</v>
      </c>
      <c r="K72" s="2">
        <v>290</v>
      </c>
    </row>
    <row r="73" spans="1:12" ht="14.5" x14ac:dyDescent="0.35">
      <c r="A73" s="23"/>
      <c r="B73" s="15"/>
      <c r="C73" s="11"/>
      <c r="D73" s="7" t="s">
        <v>29</v>
      </c>
      <c r="E73" s="42" t="s">
        <v>68</v>
      </c>
      <c r="F73" s="43">
        <v>150</v>
      </c>
      <c r="G73" s="43">
        <v>5.3</v>
      </c>
      <c r="H73" s="43">
        <v>4.6399999999999997</v>
      </c>
      <c r="I73" s="43">
        <v>33.6</v>
      </c>
      <c r="J73" s="43">
        <v>197.22</v>
      </c>
      <c r="K73" s="44">
        <v>171.1</v>
      </c>
      <c r="L73" s="43">
        <v>13.18</v>
      </c>
    </row>
    <row r="74" spans="1:12" ht="14.5" x14ac:dyDescent="0.35">
      <c r="A74" s="23"/>
      <c r="B74" s="15"/>
      <c r="C74" s="11"/>
      <c r="D74" s="7" t="s">
        <v>30</v>
      </c>
      <c r="E74" s="42" t="s">
        <v>67</v>
      </c>
      <c r="F74" s="43">
        <v>180</v>
      </c>
      <c r="G74" s="43">
        <v>0.21</v>
      </c>
      <c r="H74" s="43">
        <v>0.05</v>
      </c>
      <c r="I74" s="43">
        <v>23.69</v>
      </c>
      <c r="J74" s="43">
        <v>97.22</v>
      </c>
      <c r="K74" s="44">
        <v>375</v>
      </c>
      <c r="L74" s="43">
        <v>9</v>
      </c>
    </row>
    <row r="75" spans="1:12" ht="14.5" x14ac:dyDescent="0.35">
      <c r="A75" s="23"/>
      <c r="B75" s="15"/>
      <c r="C75" s="11"/>
      <c r="D75" s="7" t="s">
        <v>31</v>
      </c>
      <c r="E75" s="42" t="s">
        <v>43</v>
      </c>
      <c r="F75" s="50">
        <v>60</v>
      </c>
      <c r="G75" s="43">
        <v>4.4400000000000004</v>
      </c>
      <c r="H75" s="43">
        <v>0.36</v>
      </c>
      <c r="I75" s="43">
        <v>29.2</v>
      </c>
      <c r="J75" s="43">
        <v>137.83000000000001</v>
      </c>
      <c r="K75" s="44" t="s">
        <v>39</v>
      </c>
      <c r="L75" s="43">
        <v>4.75</v>
      </c>
    </row>
    <row r="76" spans="1:12" ht="14.5" x14ac:dyDescent="0.35">
      <c r="A76" s="23"/>
      <c r="B76" s="15"/>
      <c r="C76" s="11"/>
      <c r="D76" s="7" t="s">
        <v>32</v>
      </c>
      <c r="E76" s="42" t="s">
        <v>58</v>
      </c>
      <c r="F76" s="43">
        <v>50</v>
      </c>
      <c r="G76" s="43">
        <v>3.21</v>
      </c>
      <c r="H76" s="43">
        <v>0.43</v>
      </c>
      <c r="I76" s="43">
        <v>20.56</v>
      </c>
      <c r="J76" s="43">
        <v>98.92</v>
      </c>
      <c r="K76" s="44" t="s">
        <v>39</v>
      </c>
      <c r="L76" s="43">
        <v>2.85</v>
      </c>
    </row>
    <row r="77" spans="1:12" ht="14.5" x14ac:dyDescent="0.3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4"/>
      <c r="B79" s="17"/>
      <c r="C79" s="8"/>
      <c r="D79" s="18" t="s">
        <v>33</v>
      </c>
      <c r="E79" s="9"/>
      <c r="F79" s="19">
        <f>SUM(F70:F78)</f>
        <v>800</v>
      </c>
      <c r="G79" s="19">
        <f>SUM(G70:G78)</f>
        <v>39.849999999999994</v>
      </c>
      <c r="H79" s="19">
        <f>SUM(H70:H78)</f>
        <v>29.09</v>
      </c>
      <c r="I79" s="19">
        <f>SUM(I70:I78)</f>
        <v>132.01</v>
      </c>
      <c r="J79" s="19">
        <f>SUM(J70:J78)</f>
        <v>972.31000000000006</v>
      </c>
      <c r="K79" s="25"/>
      <c r="L79" s="19">
        <f>SUM(L70:L78)</f>
        <v>73.84</v>
      </c>
    </row>
    <row r="80" spans="1:12" ht="15.75" customHeight="1" thickBot="1" x14ac:dyDescent="0.3">
      <c r="A80" s="29">
        <f>A62</f>
        <v>1</v>
      </c>
      <c r="B80" s="30">
        <f>B62</f>
        <v>4</v>
      </c>
      <c r="C80" s="57" t="s">
        <v>4</v>
      </c>
      <c r="D80" s="58"/>
      <c r="E80" s="31"/>
      <c r="F80" s="32">
        <f>F69+F79</f>
        <v>1320</v>
      </c>
      <c r="G80" s="32">
        <f>G69+G79</f>
        <v>57.679999999999993</v>
      </c>
      <c r="H80" s="32">
        <f>H69+H79</f>
        <v>49.51</v>
      </c>
      <c r="I80" s="32">
        <f>I69+I79</f>
        <v>239.52999999999997</v>
      </c>
      <c r="J80" s="32">
        <f>J69+J79</f>
        <v>1646.33</v>
      </c>
      <c r="K80" s="32"/>
      <c r="L80" s="32">
        <f>L69+L79</f>
        <v>143.65</v>
      </c>
    </row>
    <row r="81" spans="1:12" ht="14.5" x14ac:dyDescent="0.35">
      <c r="A81" s="20">
        <v>1</v>
      </c>
      <c r="B81" s="21">
        <v>5</v>
      </c>
      <c r="C81" s="22" t="s">
        <v>20</v>
      </c>
      <c r="D81" s="5" t="s">
        <v>21</v>
      </c>
      <c r="E81" s="39" t="s">
        <v>94</v>
      </c>
      <c r="F81" s="40">
        <v>180</v>
      </c>
      <c r="G81" s="40">
        <v>7.92</v>
      </c>
      <c r="H81" s="40">
        <v>6.66</v>
      </c>
      <c r="I81" s="40">
        <v>33.29</v>
      </c>
      <c r="J81" s="40">
        <v>224.95</v>
      </c>
      <c r="K81" s="41">
        <v>395</v>
      </c>
      <c r="L81" s="40">
        <v>14.66</v>
      </c>
    </row>
    <row r="82" spans="1:12" ht="14.5" x14ac:dyDescent="0.35">
      <c r="A82" s="23"/>
      <c r="B82" s="15"/>
      <c r="C82" s="11"/>
      <c r="D82" s="6"/>
      <c r="E82" s="42" t="s">
        <v>61</v>
      </c>
      <c r="F82" s="43">
        <v>110</v>
      </c>
      <c r="G82" s="43">
        <v>0.03</v>
      </c>
      <c r="H82" s="43">
        <v>0.02</v>
      </c>
      <c r="I82" s="43">
        <v>0.04</v>
      </c>
      <c r="J82" s="43">
        <v>0.55000000000000004</v>
      </c>
      <c r="K82" s="44" t="s">
        <v>39</v>
      </c>
      <c r="L82" s="43">
        <v>19.5</v>
      </c>
    </row>
    <row r="83" spans="1:12" ht="25" x14ac:dyDescent="0.35">
      <c r="A83" s="23"/>
      <c r="B83" s="15"/>
      <c r="C83" s="11"/>
      <c r="D83" s="7" t="s">
        <v>23</v>
      </c>
      <c r="E83" s="42" t="s">
        <v>59</v>
      </c>
      <c r="F83" s="43">
        <v>20</v>
      </c>
      <c r="G83" s="43">
        <v>1.64</v>
      </c>
      <c r="H83" s="43">
        <v>0.68</v>
      </c>
      <c r="I83" s="43">
        <v>14.2</v>
      </c>
      <c r="J83" s="43">
        <v>52.56</v>
      </c>
      <c r="K83" s="44" t="s">
        <v>39</v>
      </c>
      <c r="L83" s="43">
        <v>5.5</v>
      </c>
    </row>
    <row r="84" spans="1:12" ht="14.5" x14ac:dyDescent="0.35">
      <c r="A84" s="23"/>
      <c r="B84" s="15"/>
      <c r="C84" s="11"/>
      <c r="D84" s="7" t="s">
        <v>23</v>
      </c>
      <c r="E84" s="51" t="s">
        <v>95</v>
      </c>
      <c r="F84" s="51">
        <v>20</v>
      </c>
      <c r="G84" s="51">
        <v>1.49</v>
      </c>
      <c r="H84" s="51">
        <v>0.57999999999999996</v>
      </c>
      <c r="I84" s="51">
        <v>9.7200000000000006</v>
      </c>
      <c r="J84" s="51">
        <v>50.25</v>
      </c>
      <c r="K84" s="51"/>
      <c r="L84" s="51"/>
    </row>
    <row r="85" spans="1:12" ht="14.5" x14ac:dyDescent="0.35">
      <c r="A85" s="23"/>
      <c r="B85" s="15"/>
      <c r="C85" s="11"/>
      <c r="D85" s="7" t="s">
        <v>30</v>
      </c>
      <c r="E85" s="42" t="s">
        <v>55</v>
      </c>
      <c r="F85" s="43">
        <v>180</v>
      </c>
      <c r="G85" s="43">
        <v>0.17</v>
      </c>
      <c r="H85" s="43">
        <v>0</v>
      </c>
      <c r="I85" s="43">
        <v>13.44</v>
      </c>
      <c r="J85" s="43">
        <v>54.41</v>
      </c>
      <c r="K85" s="44">
        <v>376</v>
      </c>
      <c r="L85" s="43"/>
    </row>
    <row r="86" spans="1:12" ht="14.5" x14ac:dyDescent="0.35">
      <c r="A86" s="23"/>
      <c r="B86" s="15"/>
      <c r="C86" s="11"/>
      <c r="D86" s="6" t="s">
        <v>24</v>
      </c>
      <c r="E86" s="42" t="s">
        <v>96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4"/>
      <c r="B88" s="17"/>
      <c r="C88" s="8"/>
      <c r="D88" s="18" t="s">
        <v>33</v>
      </c>
      <c r="E88" s="9"/>
      <c r="F88" s="19">
        <f>SUM(F81:F87)</f>
        <v>610</v>
      </c>
      <c r="G88" s="19">
        <f>SUM(G81:G87)</f>
        <v>11.65</v>
      </c>
      <c r="H88" s="19">
        <f>SUM(H81:H87)</f>
        <v>8.24</v>
      </c>
      <c r="I88" s="19">
        <f>SUM(I81:I87)</f>
        <v>80.989999999999995</v>
      </c>
      <c r="J88" s="19">
        <f>SUM(J81:J87)</f>
        <v>429.72</v>
      </c>
      <c r="K88" s="25"/>
      <c r="L88" s="19">
        <f>SUM(L81:L87)</f>
        <v>39.659999999999997</v>
      </c>
    </row>
    <row r="89" spans="1:12" ht="14.5" x14ac:dyDescent="0.3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 t="s">
        <v>97</v>
      </c>
      <c r="F89" s="43">
        <v>60</v>
      </c>
      <c r="G89" s="43">
        <v>0.94</v>
      </c>
      <c r="H89" s="43">
        <v>4.2</v>
      </c>
      <c r="I89" s="43">
        <v>5.55</v>
      </c>
      <c r="J89" s="43">
        <v>64.010000000000005</v>
      </c>
      <c r="K89" s="44">
        <v>66</v>
      </c>
      <c r="L89" s="43">
        <v>21.46</v>
      </c>
    </row>
    <row r="90" spans="1:12" ht="14.5" x14ac:dyDescent="0.35">
      <c r="A90" s="23"/>
      <c r="B90" s="15"/>
      <c r="C90" s="11"/>
      <c r="D90" s="7" t="s">
        <v>27</v>
      </c>
      <c r="E90" s="42" t="s">
        <v>98</v>
      </c>
      <c r="F90" s="43">
        <v>200</v>
      </c>
      <c r="G90" s="43">
        <v>2.93</v>
      </c>
      <c r="H90" s="43">
        <v>5.68</v>
      </c>
      <c r="I90" s="43">
        <v>8.23</v>
      </c>
      <c r="J90" s="43">
        <v>96.79</v>
      </c>
      <c r="K90" s="44">
        <v>103</v>
      </c>
      <c r="L90" s="43">
        <v>22.6</v>
      </c>
    </row>
    <row r="91" spans="1:12" ht="14.5" x14ac:dyDescent="0.35">
      <c r="A91" s="23"/>
      <c r="B91" s="15"/>
      <c r="C91" s="11"/>
      <c r="D91" s="7" t="s">
        <v>28</v>
      </c>
      <c r="E91" s="42" t="s">
        <v>99</v>
      </c>
      <c r="F91" s="43">
        <v>100</v>
      </c>
      <c r="G91" s="43">
        <v>12.11</v>
      </c>
      <c r="H91" s="43">
        <v>20.95</v>
      </c>
      <c r="I91" s="43">
        <v>10.59</v>
      </c>
      <c r="J91" s="43">
        <v>279.36</v>
      </c>
      <c r="K91" s="44"/>
      <c r="L91" s="43"/>
    </row>
    <row r="92" spans="1:12" ht="14.5" x14ac:dyDescent="0.35">
      <c r="A92" s="23"/>
      <c r="B92" s="15"/>
      <c r="C92" s="11"/>
      <c r="D92" s="7" t="s">
        <v>29</v>
      </c>
      <c r="E92" s="42" t="s">
        <v>48</v>
      </c>
      <c r="F92" s="43">
        <v>150</v>
      </c>
      <c r="G92" s="43">
        <v>7.18</v>
      </c>
      <c r="H92" s="43">
        <v>4.99</v>
      </c>
      <c r="I92" s="43">
        <v>33.56</v>
      </c>
      <c r="J92" s="43">
        <v>235.32</v>
      </c>
      <c r="K92" s="44">
        <v>54</v>
      </c>
      <c r="L92" s="50"/>
    </row>
    <row r="93" spans="1:12" ht="14.5" x14ac:dyDescent="0.35">
      <c r="A93" s="23"/>
      <c r="B93" s="15"/>
      <c r="C93" s="11"/>
      <c r="D93" s="7"/>
      <c r="E93" s="42" t="s">
        <v>100</v>
      </c>
      <c r="F93" s="43">
        <v>30</v>
      </c>
      <c r="G93" s="43">
        <v>0.4</v>
      </c>
      <c r="H93" s="43">
        <v>1.38</v>
      </c>
      <c r="I93" s="43">
        <v>2.2599999999999998</v>
      </c>
      <c r="J93" s="43">
        <v>23.35</v>
      </c>
      <c r="K93" s="44">
        <v>348</v>
      </c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101</v>
      </c>
      <c r="F94" s="43">
        <v>180</v>
      </c>
      <c r="G94" s="43">
        <v>0</v>
      </c>
      <c r="H94" s="43">
        <v>0</v>
      </c>
      <c r="I94" s="43">
        <v>13.07</v>
      </c>
      <c r="J94" s="43">
        <v>52.25</v>
      </c>
      <c r="K94" s="44">
        <v>349</v>
      </c>
      <c r="L94" s="43">
        <v>9</v>
      </c>
    </row>
    <row r="95" spans="1:12" ht="14.5" x14ac:dyDescent="0.35">
      <c r="A95" s="23"/>
      <c r="B95" s="15"/>
      <c r="C95" s="11"/>
      <c r="D95" s="7" t="s">
        <v>31</v>
      </c>
      <c r="E95" s="42" t="s">
        <v>43</v>
      </c>
      <c r="F95" s="50">
        <v>60</v>
      </c>
      <c r="G95" s="43">
        <v>4.4400000000000004</v>
      </c>
      <c r="H95" s="43">
        <v>0.36</v>
      </c>
      <c r="I95" s="43">
        <v>29.2</v>
      </c>
      <c r="J95" s="43">
        <v>137.83000000000001</v>
      </c>
      <c r="K95" s="44" t="s">
        <v>39</v>
      </c>
      <c r="L95" s="43">
        <v>4.75</v>
      </c>
    </row>
    <row r="96" spans="1:12" ht="14.5" x14ac:dyDescent="0.35">
      <c r="A96" s="23"/>
      <c r="B96" s="15"/>
      <c r="C96" s="11"/>
      <c r="D96" s="7" t="s">
        <v>32</v>
      </c>
      <c r="E96" s="42" t="s">
        <v>58</v>
      </c>
      <c r="F96" s="43">
        <v>50</v>
      </c>
      <c r="G96" s="43">
        <v>3.21</v>
      </c>
      <c r="H96" s="43">
        <v>0.43</v>
      </c>
      <c r="I96" s="43">
        <v>20.56</v>
      </c>
      <c r="J96" s="43">
        <v>98.92</v>
      </c>
      <c r="K96" s="44" t="s">
        <v>39</v>
      </c>
      <c r="L96" s="43">
        <v>2.85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SUM(F89:F98)</f>
        <v>830</v>
      </c>
      <c r="G99" s="19">
        <f>SUM(G89:G98)</f>
        <v>31.21</v>
      </c>
      <c r="H99" s="19">
        <f>SUM(H89:H98)</f>
        <v>37.99</v>
      </c>
      <c r="I99" s="19">
        <f>SUM(I89:I98)</f>
        <v>123.02000000000001</v>
      </c>
      <c r="J99" s="19">
        <f>SUM(J89:J98)</f>
        <v>987.83</v>
      </c>
      <c r="K99" s="25"/>
      <c r="L99" s="19">
        <f>SUM(L89:L98)</f>
        <v>60.660000000000004</v>
      </c>
    </row>
    <row r="100" spans="1:12" ht="15.75" customHeight="1" thickBot="1" x14ac:dyDescent="0.3">
      <c r="A100" s="29">
        <f>A81</f>
        <v>1</v>
      </c>
      <c r="B100" s="30">
        <f>B81</f>
        <v>5</v>
      </c>
      <c r="C100" s="57" t="s">
        <v>4</v>
      </c>
      <c r="D100" s="58"/>
      <c r="E100" s="31"/>
      <c r="F100" s="32">
        <f>F88+F99</f>
        <v>1440</v>
      </c>
      <c r="G100" s="32">
        <f>G88+G99</f>
        <v>42.86</v>
      </c>
      <c r="H100" s="32">
        <f>H88+H99</f>
        <v>46.230000000000004</v>
      </c>
      <c r="I100" s="32">
        <f>I88+I99</f>
        <v>204.01</v>
      </c>
      <c r="J100" s="32">
        <f>J88+J99</f>
        <v>1417.5500000000002</v>
      </c>
      <c r="K100" s="32"/>
      <c r="L100" s="32">
        <f>L88+L99</f>
        <v>100.32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102</v>
      </c>
      <c r="F101" s="40">
        <v>180</v>
      </c>
      <c r="G101" s="40">
        <v>5.08</v>
      </c>
      <c r="H101" s="40">
        <v>6.92</v>
      </c>
      <c r="I101" s="40">
        <v>50.11</v>
      </c>
      <c r="J101" s="40">
        <v>290.54000000000002</v>
      </c>
      <c r="K101" s="41">
        <v>174</v>
      </c>
      <c r="L101" s="40">
        <v>14.66</v>
      </c>
    </row>
    <row r="102" spans="1:12" ht="14.5" x14ac:dyDescent="0.35">
      <c r="A102" s="23"/>
      <c r="B102" s="15"/>
      <c r="C102" s="11"/>
      <c r="D102" s="6"/>
      <c r="E102" s="42" t="s">
        <v>44</v>
      </c>
      <c r="F102" s="43">
        <v>50</v>
      </c>
      <c r="G102" s="43">
        <v>0.12</v>
      </c>
      <c r="H102" s="43">
        <v>0.11</v>
      </c>
      <c r="I102" s="43">
        <v>0.01</v>
      </c>
      <c r="J102" s="43">
        <v>1.52</v>
      </c>
      <c r="K102" s="44">
        <v>209</v>
      </c>
      <c r="L102" s="43">
        <v>19.5</v>
      </c>
    </row>
    <row r="103" spans="1:12" ht="25" x14ac:dyDescent="0.35">
      <c r="A103" s="23"/>
      <c r="B103" s="15"/>
      <c r="C103" s="11"/>
      <c r="D103" s="7" t="s">
        <v>23</v>
      </c>
      <c r="E103" s="42" t="s">
        <v>59</v>
      </c>
      <c r="F103" s="43">
        <v>20</v>
      </c>
      <c r="G103" s="43">
        <v>1.64</v>
      </c>
      <c r="H103" s="43">
        <v>0.68</v>
      </c>
      <c r="I103" s="43">
        <v>14.2</v>
      </c>
      <c r="J103" s="43">
        <v>52.56</v>
      </c>
      <c r="K103" s="44" t="s">
        <v>39</v>
      </c>
      <c r="L103" s="43">
        <v>5.5</v>
      </c>
    </row>
    <row r="104" spans="1:12" ht="14.5" x14ac:dyDescent="0.35">
      <c r="A104" s="23"/>
      <c r="B104" s="15"/>
      <c r="C104" s="11"/>
      <c r="D104" s="6" t="s">
        <v>23</v>
      </c>
      <c r="E104" s="42" t="s">
        <v>103</v>
      </c>
      <c r="F104" s="43">
        <v>30</v>
      </c>
      <c r="G104" s="43">
        <v>3.49</v>
      </c>
      <c r="H104" s="43">
        <v>5.67</v>
      </c>
      <c r="I104" s="43">
        <v>9.0399999999999991</v>
      </c>
      <c r="J104" s="43">
        <v>101.82</v>
      </c>
      <c r="K104" s="44">
        <v>3</v>
      </c>
      <c r="L104" s="43">
        <v>12.15</v>
      </c>
    </row>
    <row r="105" spans="1:12" ht="14.5" x14ac:dyDescent="0.35">
      <c r="A105" s="23"/>
      <c r="B105" s="15"/>
      <c r="C105" s="11"/>
      <c r="D105" s="6" t="s">
        <v>30</v>
      </c>
      <c r="E105" s="42" t="s">
        <v>41</v>
      </c>
      <c r="F105" s="43">
        <v>180</v>
      </c>
      <c r="G105" s="43">
        <v>0.06</v>
      </c>
      <c r="H105" s="43">
        <v>0.01</v>
      </c>
      <c r="I105" s="43">
        <v>13.25</v>
      </c>
      <c r="J105" s="43">
        <v>54.33</v>
      </c>
      <c r="K105" s="44">
        <v>377</v>
      </c>
      <c r="L105" s="43"/>
    </row>
    <row r="106" spans="1:12" ht="14.5" x14ac:dyDescent="0.35">
      <c r="A106" s="23"/>
      <c r="B106" s="15"/>
      <c r="C106" s="11"/>
      <c r="D106" s="6" t="s">
        <v>123</v>
      </c>
      <c r="E106" s="42" t="s">
        <v>104</v>
      </c>
      <c r="F106" s="43">
        <v>60</v>
      </c>
      <c r="G106" s="43">
        <v>4.4000000000000004</v>
      </c>
      <c r="H106" s="43">
        <v>2.36</v>
      </c>
      <c r="I106" s="43">
        <v>28.27</v>
      </c>
      <c r="J106" s="43">
        <v>152.78</v>
      </c>
      <c r="K106" s="44">
        <v>695</v>
      </c>
      <c r="L106" s="43"/>
    </row>
    <row r="107" spans="1:12" ht="14.5" x14ac:dyDescent="0.35">
      <c r="A107" s="24"/>
      <c r="B107" s="17"/>
      <c r="C107" s="8"/>
      <c r="D107" s="18" t="s">
        <v>33</v>
      </c>
      <c r="E107" s="9"/>
      <c r="F107" s="19">
        <f>SUM(F101:F106)</f>
        <v>520</v>
      </c>
      <c r="G107" s="19">
        <f>SUM(G101:G106)</f>
        <v>14.790000000000001</v>
      </c>
      <c r="H107" s="19">
        <f>SUM(H101:H106)</f>
        <v>15.749999999999998</v>
      </c>
      <c r="I107" s="19">
        <f>SUM(I101:I106)</f>
        <v>114.87999999999998</v>
      </c>
      <c r="J107" s="19">
        <f>SUM(J101:J106)</f>
        <v>653.54999999999995</v>
      </c>
      <c r="K107" s="25"/>
      <c r="L107" s="19">
        <f>SUM(L101:L106)</f>
        <v>51.809999999999995</v>
      </c>
    </row>
    <row r="108" spans="1:12" ht="14.5" x14ac:dyDescent="0.35">
      <c r="A108" s="26">
        <f>A101</f>
        <v>2</v>
      </c>
      <c r="B108" s="13">
        <f>B101</f>
        <v>1</v>
      </c>
      <c r="C108" s="10" t="s">
        <v>25</v>
      </c>
      <c r="D108" s="7" t="s">
        <v>26</v>
      </c>
      <c r="E108" s="42" t="s">
        <v>105</v>
      </c>
      <c r="F108" s="43">
        <v>60</v>
      </c>
      <c r="G108" s="43">
        <v>0.59</v>
      </c>
      <c r="H108" s="43">
        <v>3.69</v>
      </c>
      <c r="I108" s="43">
        <v>2.21</v>
      </c>
      <c r="J108" s="43">
        <v>45.17</v>
      </c>
      <c r="K108" s="44">
        <v>24</v>
      </c>
      <c r="L108" s="43">
        <v>21.46</v>
      </c>
    </row>
    <row r="109" spans="1:12" ht="14.5" x14ac:dyDescent="0.35">
      <c r="A109" s="23"/>
      <c r="B109" s="15"/>
      <c r="C109" s="11"/>
      <c r="D109" s="7" t="s">
        <v>27</v>
      </c>
      <c r="E109" s="42" t="s">
        <v>106</v>
      </c>
      <c r="F109" s="43">
        <v>200</v>
      </c>
      <c r="G109" s="43">
        <v>3.12</v>
      </c>
      <c r="H109" s="43">
        <v>2.2400000000000002</v>
      </c>
      <c r="I109" s="43">
        <v>16</v>
      </c>
      <c r="J109" s="43">
        <v>96.8</v>
      </c>
      <c r="K109" s="44">
        <v>100</v>
      </c>
      <c r="L109" s="43">
        <v>22.6</v>
      </c>
    </row>
    <row r="110" spans="1:12" ht="14.5" x14ac:dyDescent="0.35">
      <c r="A110" s="23"/>
      <c r="B110" s="15"/>
      <c r="C110" s="11"/>
      <c r="D110" s="7" t="s">
        <v>28</v>
      </c>
      <c r="E110" s="42" t="s">
        <v>64</v>
      </c>
      <c r="F110" s="43">
        <v>100</v>
      </c>
      <c r="G110" s="43">
        <v>12.6</v>
      </c>
      <c r="H110" s="43">
        <v>7.67</v>
      </c>
      <c r="I110" s="43">
        <v>14.7</v>
      </c>
      <c r="J110" s="43">
        <v>178.11</v>
      </c>
      <c r="K110" s="44" t="s">
        <v>65</v>
      </c>
      <c r="L110" s="50">
        <v>50.2</v>
      </c>
    </row>
    <row r="111" spans="1:12" ht="14.5" x14ac:dyDescent="0.35">
      <c r="A111" s="23"/>
      <c r="B111" s="15"/>
      <c r="C111" s="11"/>
      <c r="D111" s="7" t="s">
        <v>29</v>
      </c>
      <c r="E111" s="42" t="s">
        <v>107</v>
      </c>
      <c r="F111" s="43">
        <v>150</v>
      </c>
      <c r="G111" s="43">
        <v>2.97</v>
      </c>
      <c r="H111" s="43">
        <v>5.39</v>
      </c>
      <c r="I111" s="43">
        <v>23.83</v>
      </c>
      <c r="J111" s="43">
        <v>156</v>
      </c>
      <c r="K111" s="44">
        <v>125</v>
      </c>
      <c r="L111" s="43">
        <v>13.18</v>
      </c>
    </row>
    <row r="112" spans="1:12" ht="14.5" x14ac:dyDescent="0.35">
      <c r="A112" s="23"/>
      <c r="B112" s="15"/>
      <c r="C112" s="11"/>
      <c r="D112" s="7" t="s">
        <v>30</v>
      </c>
      <c r="E112" s="42" t="s">
        <v>108</v>
      </c>
      <c r="F112" s="43">
        <v>180</v>
      </c>
      <c r="G112" s="43">
        <v>0.11</v>
      </c>
      <c r="H112" s="43">
        <v>0.04</v>
      </c>
      <c r="I112" s="43">
        <v>21.72</v>
      </c>
      <c r="J112" s="43">
        <v>89.71</v>
      </c>
      <c r="K112" s="44">
        <v>673</v>
      </c>
      <c r="L112" s="43">
        <v>9</v>
      </c>
    </row>
    <row r="113" spans="1:12" ht="14.5" x14ac:dyDescent="0.35">
      <c r="A113" s="23"/>
      <c r="B113" s="15"/>
      <c r="C113" s="11"/>
      <c r="D113" s="7" t="s">
        <v>31</v>
      </c>
      <c r="E113" s="42" t="s">
        <v>43</v>
      </c>
      <c r="F113" s="50">
        <v>60</v>
      </c>
      <c r="G113" s="43">
        <v>4.4400000000000004</v>
      </c>
      <c r="H113" s="43">
        <v>0.36</v>
      </c>
      <c r="I113" s="43">
        <v>29.2</v>
      </c>
      <c r="J113" s="43">
        <v>137.83000000000001</v>
      </c>
      <c r="K113" s="44" t="s">
        <v>39</v>
      </c>
      <c r="L113" s="43">
        <v>4.75</v>
      </c>
    </row>
    <row r="114" spans="1:12" ht="14.5" x14ac:dyDescent="0.35">
      <c r="A114" s="23"/>
      <c r="B114" s="15"/>
      <c r="C114" s="11"/>
      <c r="D114" s="7" t="s">
        <v>32</v>
      </c>
      <c r="E114" s="42" t="s">
        <v>58</v>
      </c>
      <c r="F114" s="43">
        <v>50</v>
      </c>
      <c r="G114" s="43">
        <v>3.21</v>
      </c>
      <c r="H114" s="43">
        <v>0.43</v>
      </c>
      <c r="I114" s="43">
        <v>20.56</v>
      </c>
      <c r="J114" s="43">
        <v>98.92</v>
      </c>
      <c r="K114" s="44" t="s">
        <v>39</v>
      </c>
      <c r="L114" s="43">
        <v>2.85</v>
      </c>
    </row>
    <row r="115" spans="1:12" ht="14.5" x14ac:dyDescent="0.3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4"/>
      <c r="B117" s="17"/>
      <c r="C117" s="8"/>
      <c r="D117" s="18" t="s">
        <v>33</v>
      </c>
      <c r="E117" s="9"/>
      <c r="F117" s="19">
        <f>SUM(F108:F116)</f>
        <v>800</v>
      </c>
      <c r="G117" s="19">
        <f>SUM(G108:G116)</f>
        <v>27.04</v>
      </c>
      <c r="H117" s="19">
        <f>SUM(H108:H116)</f>
        <v>19.819999999999997</v>
      </c>
      <c r="I117" s="19">
        <f>SUM(I108:I116)</f>
        <v>128.22</v>
      </c>
      <c r="J117" s="19">
        <f>SUM(J108:J116)</f>
        <v>802.54000000000008</v>
      </c>
      <c r="K117" s="25"/>
      <c r="L117" s="19">
        <f>SUM(L108:L116)</f>
        <v>124.03999999999999</v>
      </c>
    </row>
    <row r="118" spans="1:12" ht="15" thickBot="1" x14ac:dyDescent="0.3">
      <c r="A118" s="29">
        <f>A101</f>
        <v>2</v>
      </c>
      <c r="B118" s="30">
        <f>B101</f>
        <v>1</v>
      </c>
      <c r="C118" s="57" t="s">
        <v>4</v>
      </c>
      <c r="D118" s="58"/>
      <c r="E118" s="31"/>
      <c r="F118" s="32">
        <f>F107+F117</f>
        <v>1320</v>
      </c>
      <c r="G118" s="32">
        <f>G107+G117</f>
        <v>41.83</v>
      </c>
      <c r="H118" s="32">
        <f>H107+H117</f>
        <v>35.569999999999993</v>
      </c>
      <c r="I118" s="32">
        <f>I107+I117</f>
        <v>243.09999999999997</v>
      </c>
      <c r="J118" s="32">
        <f>J107+J117</f>
        <v>1456.0900000000001</v>
      </c>
      <c r="K118" s="32"/>
      <c r="L118" s="32">
        <f>L107+L117</f>
        <v>175.85</v>
      </c>
    </row>
    <row r="119" spans="1:12" ht="14.5" x14ac:dyDescent="0.35">
      <c r="A119" s="14">
        <v>2</v>
      </c>
      <c r="B119" s="15">
        <v>2</v>
      </c>
      <c r="C119" s="22" t="s">
        <v>20</v>
      </c>
      <c r="D119" s="5" t="s">
        <v>21</v>
      </c>
      <c r="E119" s="39" t="s">
        <v>54</v>
      </c>
      <c r="F119" s="40">
        <v>180</v>
      </c>
      <c r="G119" s="40">
        <v>5.0999999999999996</v>
      </c>
      <c r="H119" s="40">
        <v>5.82</v>
      </c>
      <c r="I119" s="40">
        <v>29.08</v>
      </c>
      <c r="J119" s="40">
        <v>188.84</v>
      </c>
      <c r="K119" s="41">
        <v>181</v>
      </c>
      <c r="L119" s="40">
        <v>14.66</v>
      </c>
    </row>
    <row r="120" spans="1:12" ht="25" x14ac:dyDescent="0.35">
      <c r="A120" s="14"/>
      <c r="B120" s="15"/>
      <c r="C120" s="11"/>
      <c r="D120" s="10" t="s">
        <v>23</v>
      </c>
      <c r="E120" s="52" t="s">
        <v>59</v>
      </c>
      <c r="F120" s="53">
        <v>20</v>
      </c>
      <c r="G120" s="43">
        <v>1.6</v>
      </c>
      <c r="H120" s="43">
        <v>0.7</v>
      </c>
      <c r="I120" s="43">
        <v>14.2</v>
      </c>
      <c r="J120" s="43">
        <v>53</v>
      </c>
      <c r="K120" s="44" t="s">
        <v>39</v>
      </c>
      <c r="L120" s="43">
        <v>5.5</v>
      </c>
    </row>
    <row r="121" spans="1:12" ht="14.5" x14ac:dyDescent="0.35">
      <c r="A121" s="14"/>
      <c r="B121" s="54"/>
      <c r="C121" s="7"/>
      <c r="D121" s="56"/>
      <c r="E121" s="55" t="s">
        <v>109</v>
      </c>
      <c r="F121" s="43">
        <v>110</v>
      </c>
      <c r="G121" s="43">
        <v>0.03</v>
      </c>
      <c r="H121" s="43">
        <v>0.02</v>
      </c>
      <c r="I121" s="43">
        <v>0.04</v>
      </c>
      <c r="J121" s="43">
        <v>0.55000000000000004</v>
      </c>
      <c r="K121" s="43" t="s">
        <v>75</v>
      </c>
      <c r="L121" s="43"/>
    </row>
    <row r="122" spans="1:12" ht="14.5" x14ac:dyDescent="0.35">
      <c r="A122" s="14"/>
      <c r="B122" s="15"/>
      <c r="C122" s="11"/>
      <c r="D122" s="2" t="s">
        <v>23</v>
      </c>
      <c r="E122" s="51" t="s">
        <v>78</v>
      </c>
      <c r="F122" s="51">
        <v>40</v>
      </c>
      <c r="G122" s="51">
        <v>2.5</v>
      </c>
      <c r="H122" s="51">
        <v>7.56</v>
      </c>
      <c r="I122" s="51">
        <v>16.100000000000001</v>
      </c>
      <c r="J122" s="51">
        <v>142.72</v>
      </c>
      <c r="K122" s="51">
        <v>1</v>
      </c>
      <c r="L122" s="51"/>
    </row>
    <row r="123" spans="1:12" ht="14.5" x14ac:dyDescent="0.35">
      <c r="A123" s="14"/>
      <c r="B123" s="15"/>
      <c r="C123" s="11"/>
      <c r="D123" s="7" t="s">
        <v>30</v>
      </c>
      <c r="E123" s="42" t="s">
        <v>55</v>
      </c>
      <c r="F123" s="43">
        <v>180</v>
      </c>
      <c r="G123" s="43">
        <v>0.17</v>
      </c>
      <c r="H123" s="43">
        <v>0</v>
      </c>
      <c r="I123" s="43">
        <v>13.44</v>
      </c>
      <c r="J123" s="43">
        <v>54.41</v>
      </c>
      <c r="K123" s="44">
        <v>376</v>
      </c>
      <c r="L123" s="43"/>
    </row>
    <row r="124" spans="1:12" ht="14.5" x14ac:dyDescent="0.35">
      <c r="A124" s="14"/>
      <c r="B124" s="15"/>
      <c r="C124" s="11"/>
      <c r="D124" s="6" t="s">
        <v>24</v>
      </c>
      <c r="E124" s="42" t="s">
        <v>47</v>
      </c>
      <c r="F124" s="43">
        <v>120</v>
      </c>
      <c r="G124" s="43">
        <v>0.47</v>
      </c>
      <c r="H124" s="43">
        <v>0.47</v>
      </c>
      <c r="I124" s="43">
        <v>11.41</v>
      </c>
      <c r="J124" s="43">
        <v>54.71</v>
      </c>
      <c r="K124" s="44">
        <v>336</v>
      </c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6"/>
      <c r="B126" s="17"/>
      <c r="C126" s="8"/>
      <c r="D126" s="18" t="s">
        <v>33</v>
      </c>
      <c r="E126" s="9"/>
      <c r="F126" s="19">
        <f>SUM(F119:F125)</f>
        <v>650</v>
      </c>
      <c r="G126" s="19">
        <f>SUM(G119:G125)</f>
        <v>9.870000000000001</v>
      </c>
      <c r="H126" s="19">
        <f>SUM(H119:H125)</f>
        <v>14.57</v>
      </c>
      <c r="I126" s="19">
        <f>SUM(I119:I125)</f>
        <v>84.27</v>
      </c>
      <c r="J126" s="19">
        <f>SUM(J119:J125)</f>
        <v>494.22999999999996</v>
      </c>
      <c r="K126" s="25"/>
      <c r="L126" s="19">
        <f>SUM(L119:L125)</f>
        <v>20.16</v>
      </c>
    </row>
    <row r="127" spans="1:12" ht="14.5" x14ac:dyDescent="0.3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2" t="s">
        <v>110</v>
      </c>
      <c r="F127" s="43">
        <v>60</v>
      </c>
      <c r="G127" s="43">
        <v>1.34</v>
      </c>
      <c r="H127" s="43">
        <v>4.29</v>
      </c>
      <c r="I127" s="43">
        <v>1.38</v>
      </c>
      <c r="J127" s="43">
        <v>50.04</v>
      </c>
      <c r="K127" s="44">
        <v>31</v>
      </c>
      <c r="L127" s="43">
        <v>21.46</v>
      </c>
    </row>
    <row r="128" spans="1:12" ht="14.5" x14ac:dyDescent="0.35">
      <c r="A128" s="14"/>
      <c r="B128" s="15"/>
      <c r="C128" s="11"/>
      <c r="D128" s="7" t="s">
        <v>27</v>
      </c>
      <c r="E128" s="42" t="s">
        <v>111</v>
      </c>
      <c r="F128" s="43">
        <v>200</v>
      </c>
      <c r="G128" s="43">
        <v>2.93</v>
      </c>
      <c r="H128" s="43">
        <v>4.75</v>
      </c>
      <c r="I128" s="43">
        <v>12.61</v>
      </c>
      <c r="J128" s="43">
        <v>105.87</v>
      </c>
      <c r="K128" s="44">
        <v>84</v>
      </c>
      <c r="L128" s="43">
        <v>22.6</v>
      </c>
    </row>
    <row r="129" spans="1:12" ht="14.5" x14ac:dyDescent="0.35">
      <c r="A129" s="14"/>
      <c r="B129" s="15"/>
      <c r="C129" s="11"/>
      <c r="D129" s="7" t="s">
        <v>28</v>
      </c>
      <c r="E129" s="42" t="s">
        <v>46</v>
      </c>
      <c r="F129" s="43">
        <v>100</v>
      </c>
      <c r="G129" s="43">
        <v>15.08</v>
      </c>
      <c r="H129" s="43">
        <v>17.47</v>
      </c>
      <c r="I129" s="43">
        <v>2.5499999999999998</v>
      </c>
      <c r="J129" s="43">
        <v>227.88</v>
      </c>
      <c r="K129" s="44">
        <v>246</v>
      </c>
      <c r="L129" s="50">
        <v>50.2</v>
      </c>
    </row>
    <row r="130" spans="1:12" ht="14.5" x14ac:dyDescent="0.35">
      <c r="A130" s="14"/>
      <c r="B130" s="15"/>
      <c r="C130" s="11"/>
      <c r="D130" s="7" t="s">
        <v>29</v>
      </c>
      <c r="E130" s="42" t="s">
        <v>112</v>
      </c>
      <c r="F130" s="43">
        <v>150</v>
      </c>
      <c r="G130" s="43">
        <v>3.59</v>
      </c>
      <c r="H130" s="43">
        <v>3.87</v>
      </c>
      <c r="I130" s="43">
        <v>37.72</v>
      </c>
      <c r="J130" s="43">
        <v>200.05</v>
      </c>
      <c r="K130" s="44">
        <v>171</v>
      </c>
      <c r="L130" s="43">
        <v>13.18</v>
      </c>
    </row>
    <row r="131" spans="1:12" ht="14.5" x14ac:dyDescent="0.35">
      <c r="A131" s="14"/>
      <c r="B131" s="15"/>
      <c r="C131" s="11"/>
      <c r="D131" s="7" t="s">
        <v>30</v>
      </c>
      <c r="E131" s="42" t="s">
        <v>113</v>
      </c>
      <c r="F131" s="43">
        <v>180</v>
      </c>
      <c r="G131" s="43">
        <v>0.26</v>
      </c>
      <c r="H131" s="43">
        <v>0.1</v>
      </c>
      <c r="I131" s="43">
        <v>19.34</v>
      </c>
      <c r="J131" s="43">
        <v>81.19</v>
      </c>
      <c r="K131" s="44">
        <v>393</v>
      </c>
      <c r="L131" s="43">
        <v>9</v>
      </c>
    </row>
    <row r="132" spans="1:12" ht="14.5" x14ac:dyDescent="0.35">
      <c r="A132" s="14"/>
      <c r="B132" s="15"/>
      <c r="C132" s="11"/>
      <c r="D132" s="7" t="s">
        <v>31</v>
      </c>
      <c r="E132" s="42" t="s">
        <v>43</v>
      </c>
      <c r="F132" s="50">
        <v>60</v>
      </c>
      <c r="G132" s="43">
        <v>4.4000000000000004</v>
      </c>
      <c r="H132" s="43">
        <v>0.36</v>
      </c>
      <c r="I132" s="43">
        <v>29.2</v>
      </c>
      <c r="J132" s="43">
        <v>137.83000000000001</v>
      </c>
      <c r="K132" s="44" t="s">
        <v>39</v>
      </c>
      <c r="L132" s="43">
        <v>4.75</v>
      </c>
    </row>
    <row r="133" spans="1:12" ht="14.5" x14ac:dyDescent="0.35">
      <c r="A133" s="14"/>
      <c r="B133" s="15"/>
      <c r="C133" s="11"/>
      <c r="D133" s="7" t="s">
        <v>32</v>
      </c>
      <c r="E133" s="42" t="s">
        <v>58</v>
      </c>
      <c r="F133" s="43">
        <v>50</v>
      </c>
      <c r="G133" s="43">
        <v>3.21</v>
      </c>
      <c r="H133" s="43">
        <v>0.43</v>
      </c>
      <c r="I133" s="43">
        <v>20.56</v>
      </c>
      <c r="J133" s="43">
        <v>98.92</v>
      </c>
      <c r="K133" s="44" t="s">
        <v>39</v>
      </c>
      <c r="L133" s="43">
        <v>2.85</v>
      </c>
    </row>
    <row r="134" spans="1:12" ht="14.5" x14ac:dyDescent="0.3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6"/>
      <c r="B136" s="17"/>
      <c r="C136" s="8"/>
      <c r="D136" s="18" t="s">
        <v>33</v>
      </c>
      <c r="E136" s="9"/>
      <c r="F136" s="19">
        <f>SUM(F127:F135)</f>
        <v>800</v>
      </c>
      <c r="G136" s="19">
        <f>SUM(G127:G135)</f>
        <v>30.810000000000002</v>
      </c>
      <c r="H136" s="19">
        <f>SUM(H127:H135)</f>
        <v>31.27</v>
      </c>
      <c r="I136" s="19">
        <f>SUM(I127:I135)</f>
        <v>123.36</v>
      </c>
      <c r="J136" s="19">
        <f>SUM(J127:J135)</f>
        <v>901.78</v>
      </c>
      <c r="K136" s="25"/>
      <c r="L136" s="19">
        <f>SUM(L127:L135)</f>
        <v>124.03999999999999</v>
      </c>
    </row>
    <row r="137" spans="1:12" ht="15" thickBot="1" x14ac:dyDescent="0.3">
      <c r="A137" s="33">
        <f>A119</f>
        <v>2</v>
      </c>
      <c r="B137" s="33">
        <f>B119</f>
        <v>2</v>
      </c>
      <c r="C137" s="57" t="s">
        <v>4</v>
      </c>
      <c r="D137" s="58"/>
      <c r="E137" s="31"/>
      <c r="F137" s="32">
        <f>F126+F136</f>
        <v>1450</v>
      </c>
      <c r="G137" s="32">
        <f>G126+G136</f>
        <v>40.680000000000007</v>
      </c>
      <c r="H137" s="32">
        <f>H126+H136</f>
        <v>45.84</v>
      </c>
      <c r="I137" s="32">
        <f>I126+I136</f>
        <v>207.63</v>
      </c>
      <c r="J137" s="32">
        <f>J126+J136</f>
        <v>1396.01</v>
      </c>
      <c r="K137" s="32"/>
      <c r="L137" s="32">
        <f>L126+L136</f>
        <v>144.19999999999999</v>
      </c>
    </row>
    <row r="138" spans="1:12" ht="14.5" x14ac:dyDescent="0.35">
      <c r="A138" s="20">
        <v>2</v>
      </c>
      <c r="B138" s="21">
        <v>3</v>
      </c>
      <c r="C138" s="22" t="s">
        <v>20</v>
      </c>
      <c r="D138" s="5" t="s">
        <v>21</v>
      </c>
      <c r="E138" s="39" t="s">
        <v>85</v>
      </c>
      <c r="F138" s="40">
        <v>180</v>
      </c>
      <c r="G138" s="40">
        <v>7.15</v>
      </c>
      <c r="H138" s="40">
        <v>7.93</v>
      </c>
      <c r="I138" s="40">
        <v>30.97</v>
      </c>
      <c r="J138" s="40">
        <v>224.54</v>
      </c>
      <c r="K138" s="41">
        <v>173</v>
      </c>
      <c r="L138" s="40">
        <v>14.66</v>
      </c>
    </row>
    <row r="139" spans="1:12" ht="14.5" x14ac:dyDescent="0.35">
      <c r="A139" s="23"/>
      <c r="B139" s="15"/>
      <c r="C139" s="11"/>
      <c r="D139" s="6"/>
      <c r="E139" s="42" t="s">
        <v>44</v>
      </c>
      <c r="F139" s="43">
        <v>50</v>
      </c>
      <c r="G139" s="43">
        <v>0.12</v>
      </c>
      <c r="H139" s="43">
        <v>0.11</v>
      </c>
      <c r="I139" s="43">
        <v>0.01</v>
      </c>
      <c r="J139" s="43">
        <v>1.52</v>
      </c>
      <c r="K139" s="44">
        <v>209</v>
      </c>
      <c r="L139" s="43">
        <v>19.5</v>
      </c>
    </row>
    <row r="140" spans="1:12" ht="25" x14ac:dyDescent="0.35">
      <c r="A140" s="23"/>
      <c r="B140" s="15"/>
      <c r="C140" s="11"/>
      <c r="D140" s="7" t="s">
        <v>23</v>
      </c>
      <c r="E140" s="42" t="s">
        <v>59</v>
      </c>
      <c r="F140" s="43">
        <v>20</v>
      </c>
      <c r="G140" s="43">
        <v>1.64</v>
      </c>
      <c r="H140" s="43">
        <v>0.68</v>
      </c>
      <c r="I140" s="43">
        <v>14.2</v>
      </c>
      <c r="J140" s="43">
        <v>52.56</v>
      </c>
      <c r="K140" s="44" t="s">
        <v>39</v>
      </c>
      <c r="L140" s="43">
        <v>5.5</v>
      </c>
    </row>
    <row r="141" spans="1:12" ht="15.75" customHeight="1" x14ac:dyDescent="0.35">
      <c r="A141" s="23"/>
      <c r="B141" s="15"/>
      <c r="C141" s="11"/>
      <c r="D141" s="2"/>
      <c r="E141" s="42" t="s">
        <v>52</v>
      </c>
      <c r="F141" s="43">
        <v>40</v>
      </c>
      <c r="G141" s="43">
        <v>4.6500000000000004</v>
      </c>
      <c r="H141" s="43">
        <v>7.56</v>
      </c>
      <c r="I141" s="43">
        <v>12.06</v>
      </c>
      <c r="J141" s="43">
        <v>135.76</v>
      </c>
      <c r="K141" s="44">
        <v>3</v>
      </c>
      <c r="L141" s="43">
        <v>12.15</v>
      </c>
    </row>
    <row r="142" spans="1:12" ht="37.5" x14ac:dyDescent="0.35">
      <c r="A142" s="23"/>
      <c r="B142" s="15"/>
      <c r="C142" s="11"/>
      <c r="D142" s="7" t="s">
        <v>30</v>
      </c>
      <c r="E142" s="42" t="s">
        <v>114</v>
      </c>
      <c r="F142" s="43">
        <v>180</v>
      </c>
      <c r="G142" s="43">
        <v>3.14</v>
      </c>
      <c r="H142" s="43">
        <v>3.02</v>
      </c>
      <c r="I142" s="43">
        <v>15.28</v>
      </c>
      <c r="J142" s="43">
        <v>101.58</v>
      </c>
      <c r="K142" s="44">
        <v>379</v>
      </c>
      <c r="L142" s="43"/>
    </row>
    <row r="143" spans="1:12" ht="14.5" x14ac:dyDescent="0.35">
      <c r="A143" s="23"/>
      <c r="B143" s="15"/>
      <c r="C143" s="11"/>
      <c r="D143" s="6" t="s">
        <v>24</v>
      </c>
      <c r="E143" s="51" t="s">
        <v>115</v>
      </c>
      <c r="F143" s="51">
        <v>200</v>
      </c>
      <c r="G143" s="51">
        <v>3</v>
      </c>
      <c r="H143" s="51">
        <v>1</v>
      </c>
      <c r="I143" s="51">
        <v>42</v>
      </c>
      <c r="J143" s="51">
        <v>192</v>
      </c>
      <c r="K143" s="51"/>
      <c r="L143" s="51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4"/>
      <c r="B145" s="17"/>
      <c r="C145" s="8"/>
      <c r="D145" s="18" t="s">
        <v>33</v>
      </c>
      <c r="E145" s="9"/>
      <c r="F145" s="19">
        <f>SUM(F138:F144)</f>
        <v>670</v>
      </c>
      <c r="G145" s="19">
        <f>SUM(G138:G144)</f>
        <v>19.7</v>
      </c>
      <c r="H145" s="19">
        <f>SUM(H138:H144)</f>
        <v>20.299999999999997</v>
      </c>
      <c r="I145" s="19">
        <f>SUM(I138:I144)</f>
        <v>114.52</v>
      </c>
      <c r="J145" s="19">
        <f>SUM(J138:J144)</f>
        <v>707.96</v>
      </c>
      <c r="K145" s="25"/>
      <c r="L145" s="19">
        <f>SUM(L138:L144)</f>
        <v>51.809999999999995</v>
      </c>
    </row>
    <row r="146" spans="1:12" ht="14.5" x14ac:dyDescent="0.3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2" t="s">
        <v>70</v>
      </c>
      <c r="F146" s="43">
        <v>60</v>
      </c>
      <c r="G146" s="43">
        <v>2.81</v>
      </c>
      <c r="H146" s="43">
        <v>5.7</v>
      </c>
      <c r="I146" s="43">
        <v>4.25</v>
      </c>
      <c r="J146" s="43">
        <v>80.02</v>
      </c>
      <c r="K146" s="44">
        <v>31</v>
      </c>
      <c r="L146" s="43">
        <v>21.46</v>
      </c>
    </row>
    <row r="147" spans="1:12" ht="14.5" x14ac:dyDescent="0.35">
      <c r="A147" s="23"/>
      <c r="B147" s="15"/>
      <c r="C147" s="11"/>
      <c r="D147" s="7" t="s">
        <v>27</v>
      </c>
      <c r="E147" s="42" t="s">
        <v>63</v>
      </c>
      <c r="F147" s="43">
        <v>200</v>
      </c>
      <c r="G147" s="43">
        <v>1.48</v>
      </c>
      <c r="H147" s="43">
        <v>3.41</v>
      </c>
      <c r="I147" s="43">
        <v>8.66</v>
      </c>
      <c r="J147" s="43">
        <v>71.62</v>
      </c>
      <c r="K147" s="44">
        <v>95</v>
      </c>
      <c r="L147" s="43">
        <v>22.6</v>
      </c>
    </row>
    <row r="148" spans="1:12" ht="14.5" x14ac:dyDescent="0.35">
      <c r="A148" s="23"/>
      <c r="B148" s="15"/>
      <c r="C148" s="11"/>
      <c r="D148" s="2" t="s">
        <v>28</v>
      </c>
      <c r="E148" s="42" t="s">
        <v>116</v>
      </c>
      <c r="F148" s="43">
        <v>100</v>
      </c>
      <c r="G148" s="43">
        <v>0</v>
      </c>
      <c r="H148" s="43">
        <v>4.8499999999999996</v>
      </c>
      <c r="I148" s="43">
        <v>0</v>
      </c>
      <c r="J148" s="43">
        <v>43.6</v>
      </c>
      <c r="K148" s="44">
        <v>306</v>
      </c>
      <c r="L148" s="43">
        <v>13.18</v>
      </c>
    </row>
    <row r="149" spans="1:12" ht="14.5" x14ac:dyDescent="0.35">
      <c r="A149" s="23"/>
      <c r="B149" s="15"/>
      <c r="C149" s="11"/>
      <c r="D149" s="7" t="s">
        <v>29</v>
      </c>
      <c r="E149" s="42" t="s">
        <v>53</v>
      </c>
      <c r="F149" s="43">
        <v>150</v>
      </c>
      <c r="G149" s="43">
        <v>5.52</v>
      </c>
      <c r="H149" s="43">
        <v>4.01</v>
      </c>
      <c r="I149" s="43">
        <v>35.25</v>
      </c>
      <c r="J149" s="43">
        <v>199.32</v>
      </c>
      <c r="K149" s="44">
        <v>203</v>
      </c>
      <c r="L149" s="50"/>
    </row>
    <row r="150" spans="1:12" ht="14.5" x14ac:dyDescent="0.35">
      <c r="A150" s="23"/>
      <c r="B150" s="15"/>
      <c r="C150" s="11"/>
      <c r="D150" s="7" t="s">
        <v>30</v>
      </c>
      <c r="E150" s="42" t="s">
        <v>117</v>
      </c>
      <c r="F150" s="43">
        <v>180</v>
      </c>
      <c r="G150" s="43">
        <v>0.28000000000000003</v>
      </c>
      <c r="H150" s="43">
        <v>0.12</v>
      </c>
      <c r="I150" s="43">
        <v>21.34</v>
      </c>
      <c r="J150" s="43">
        <v>88.7</v>
      </c>
      <c r="K150" s="44">
        <v>388</v>
      </c>
      <c r="L150" s="43">
        <v>9</v>
      </c>
    </row>
    <row r="151" spans="1:12" ht="14.5" x14ac:dyDescent="0.35">
      <c r="A151" s="23"/>
      <c r="B151" s="15"/>
      <c r="C151" s="11"/>
      <c r="D151" s="7" t="s">
        <v>31</v>
      </c>
      <c r="E151" s="42" t="s">
        <v>43</v>
      </c>
      <c r="F151" s="50">
        <v>60</v>
      </c>
      <c r="G151" s="43">
        <v>4.4400000000000004</v>
      </c>
      <c r="H151" s="43">
        <v>0.36</v>
      </c>
      <c r="I151" s="43">
        <v>29.2</v>
      </c>
      <c r="J151" s="43">
        <v>137.83000000000001</v>
      </c>
      <c r="K151" s="44" t="s">
        <v>39</v>
      </c>
      <c r="L151" s="43">
        <v>4.75</v>
      </c>
    </row>
    <row r="152" spans="1:12" ht="14.5" x14ac:dyDescent="0.35">
      <c r="A152" s="23"/>
      <c r="B152" s="15"/>
      <c r="C152" s="11"/>
      <c r="D152" s="7" t="s">
        <v>32</v>
      </c>
      <c r="E152" s="42" t="s">
        <v>58</v>
      </c>
      <c r="F152" s="43">
        <v>50</v>
      </c>
      <c r="G152" s="43">
        <v>3.21</v>
      </c>
      <c r="H152" s="43">
        <v>0.43</v>
      </c>
      <c r="I152" s="43">
        <v>20.56</v>
      </c>
      <c r="J152" s="43">
        <v>98.92</v>
      </c>
      <c r="K152" s="44" t="s">
        <v>39</v>
      </c>
      <c r="L152" s="43">
        <v>2.85</v>
      </c>
    </row>
    <row r="153" spans="1:12" ht="14.5" x14ac:dyDescent="0.3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4"/>
      <c r="B155" s="17"/>
      <c r="C155" s="8"/>
      <c r="D155" s="18" t="s">
        <v>33</v>
      </c>
      <c r="E155" s="9"/>
      <c r="F155" s="19">
        <f>SUM(F146:F154)</f>
        <v>800</v>
      </c>
      <c r="G155" s="19">
        <f>SUM(G146:G154)</f>
        <v>17.739999999999998</v>
      </c>
      <c r="H155" s="19">
        <f>SUM(H146:H154)</f>
        <v>18.88</v>
      </c>
      <c r="I155" s="19">
        <f>SUM(I146:I154)</f>
        <v>119.26</v>
      </c>
      <c r="J155" s="19">
        <f>SUM(J146:J154)</f>
        <v>720.00999999999988</v>
      </c>
      <c r="K155" s="25"/>
      <c r="L155" s="19">
        <f>SUM(L146:L154)</f>
        <v>73.84</v>
      </c>
    </row>
    <row r="156" spans="1:12" ht="15" thickBot="1" x14ac:dyDescent="0.3">
      <c r="A156" s="29">
        <f>A138</f>
        <v>2</v>
      </c>
      <c r="B156" s="30">
        <f>B138</f>
        <v>3</v>
      </c>
      <c r="C156" s="57" t="s">
        <v>4</v>
      </c>
      <c r="D156" s="58"/>
      <c r="E156" s="31"/>
      <c r="F156" s="32">
        <f>F145+F155</f>
        <v>1470</v>
      </c>
      <c r="G156" s="32">
        <f>G145+G155</f>
        <v>37.44</v>
      </c>
      <c r="H156" s="32">
        <f>H145+H155</f>
        <v>39.179999999999993</v>
      </c>
      <c r="I156" s="32">
        <f>I145+I155</f>
        <v>233.78</v>
      </c>
      <c r="J156" s="32">
        <f>J145+J155</f>
        <v>1427.9699999999998</v>
      </c>
      <c r="K156" s="32"/>
      <c r="L156" s="32">
        <f>L145+L155</f>
        <v>125.65</v>
      </c>
    </row>
    <row r="157" spans="1:12" ht="14.5" x14ac:dyDescent="0.35">
      <c r="A157" s="20">
        <v>2</v>
      </c>
      <c r="B157" s="21">
        <v>4</v>
      </c>
      <c r="C157" s="22" t="s">
        <v>20</v>
      </c>
      <c r="D157" s="5" t="s">
        <v>21</v>
      </c>
      <c r="E157" s="39" t="s">
        <v>94</v>
      </c>
      <c r="F157" s="40">
        <v>180</v>
      </c>
      <c r="G157" s="40">
        <v>7.92</v>
      </c>
      <c r="H157" s="40">
        <v>6.66</v>
      </c>
      <c r="I157" s="40">
        <v>33.29</v>
      </c>
      <c r="J157" s="40">
        <v>224.95</v>
      </c>
      <c r="K157" s="41">
        <v>395</v>
      </c>
      <c r="L157" s="40">
        <v>14.66</v>
      </c>
    </row>
    <row r="158" spans="1:12" ht="14.5" x14ac:dyDescent="0.35">
      <c r="A158" s="23"/>
      <c r="B158" s="15"/>
      <c r="C158" s="11"/>
      <c r="D158" s="6"/>
      <c r="E158" s="42" t="s">
        <v>87</v>
      </c>
      <c r="F158" s="43" t="s">
        <v>86</v>
      </c>
      <c r="G158" s="43">
        <v>14</v>
      </c>
      <c r="H158" s="43">
        <v>12.96</v>
      </c>
      <c r="I158" s="43">
        <v>31.55</v>
      </c>
      <c r="J158" s="43">
        <v>288.49</v>
      </c>
      <c r="K158" s="44">
        <v>219</v>
      </c>
      <c r="L158" s="43">
        <v>19.5</v>
      </c>
    </row>
    <row r="159" spans="1:12" ht="25" x14ac:dyDescent="0.35">
      <c r="A159" s="23"/>
      <c r="B159" s="15"/>
      <c r="C159" s="11"/>
      <c r="D159" s="7" t="s">
        <v>23</v>
      </c>
      <c r="E159" s="42" t="s">
        <v>59</v>
      </c>
      <c r="F159" s="43">
        <v>20</v>
      </c>
      <c r="G159" s="43">
        <v>1.64</v>
      </c>
      <c r="H159" s="43">
        <v>0.68</v>
      </c>
      <c r="I159" s="43">
        <v>14.2</v>
      </c>
      <c r="J159" s="43">
        <v>52.56</v>
      </c>
      <c r="K159" s="44" t="s">
        <v>39</v>
      </c>
      <c r="L159" s="43">
        <v>5.5</v>
      </c>
    </row>
    <row r="160" spans="1:12" ht="14.5" x14ac:dyDescent="0.35">
      <c r="A160" s="23"/>
      <c r="B160" s="15"/>
      <c r="C160" s="11"/>
      <c r="E160" s="42" t="s">
        <v>42</v>
      </c>
      <c r="F160" s="43">
        <v>40</v>
      </c>
      <c r="G160" s="43">
        <v>4.6500000000000004</v>
      </c>
      <c r="H160" s="43">
        <v>7.56</v>
      </c>
      <c r="I160" s="43">
        <v>12.06</v>
      </c>
      <c r="J160" s="43">
        <v>135.76</v>
      </c>
      <c r="K160" s="44">
        <v>3</v>
      </c>
      <c r="L160" s="43">
        <v>12.15</v>
      </c>
    </row>
    <row r="161" spans="1:12" ht="14.5" x14ac:dyDescent="0.35">
      <c r="A161" s="23"/>
      <c r="B161" s="15"/>
      <c r="C161" s="11"/>
      <c r="D161" s="7" t="s">
        <v>30</v>
      </c>
      <c r="E161" s="42" t="s">
        <v>55</v>
      </c>
      <c r="F161" s="43">
        <v>180</v>
      </c>
      <c r="G161" s="43">
        <v>0.17</v>
      </c>
      <c r="H161" s="43">
        <v>0</v>
      </c>
      <c r="I161" s="43">
        <v>13.44</v>
      </c>
      <c r="J161" s="43">
        <v>54.41</v>
      </c>
      <c r="K161" s="43">
        <v>376</v>
      </c>
      <c r="L161" s="43">
        <v>18</v>
      </c>
    </row>
    <row r="162" spans="1:12" ht="14.5" x14ac:dyDescent="0.35">
      <c r="A162" s="23"/>
      <c r="B162" s="15"/>
      <c r="C162" s="11"/>
      <c r="D162" s="6" t="s">
        <v>123</v>
      </c>
      <c r="E162" s="51" t="s">
        <v>118</v>
      </c>
      <c r="F162" s="51">
        <v>60</v>
      </c>
      <c r="G162" s="51">
        <v>3.21</v>
      </c>
      <c r="H162" s="51">
        <v>11.55</v>
      </c>
      <c r="I162" s="51">
        <v>33.58</v>
      </c>
      <c r="J162" s="51">
        <v>251.44</v>
      </c>
      <c r="K162" s="51">
        <v>409</v>
      </c>
      <c r="L162" s="51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4"/>
      <c r="B164" s="17"/>
      <c r="C164" s="8"/>
      <c r="D164" s="18" t="s">
        <v>33</v>
      </c>
      <c r="E164" s="9"/>
      <c r="F164" s="19">
        <f>SUM(F157:F163)</f>
        <v>480</v>
      </c>
      <c r="G164" s="19">
        <f>SUM(G157:G163)</f>
        <v>31.590000000000003</v>
      </c>
      <c r="H164" s="19">
        <f>SUM(H157:H163)</f>
        <v>39.409999999999997</v>
      </c>
      <c r="I164" s="19">
        <f>SUM(I157:I163)</f>
        <v>138.12</v>
      </c>
      <c r="J164" s="19">
        <f>SUM(J157:J163)</f>
        <v>1007.6099999999999</v>
      </c>
      <c r="K164" s="25"/>
      <c r="L164" s="19">
        <f>SUM(L157:L163)</f>
        <v>69.81</v>
      </c>
    </row>
    <row r="165" spans="1:12" ht="14.5" x14ac:dyDescent="0.3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2" t="s">
        <v>119</v>
      </c>
      <c r="F165" s="43">
        <v>60</v>
      </c>
      <c r="G165" s="43">
        <v>1.74</v>
      </c>
      <c r="H165" s="43">
        <v>6.69</v>
      </c>
      <c r="I165" s="43">
        <v>2.74</v>
      </c>
      <c r="J165" s="43">
        <v>78.83</v>
      </c>
      <c r="K165" s="44">
        <v>12</v>
      </c>
      <c r="L165" s="43">
        <v>21.46</v>
      </c>
    </row>
    <row r="166" spans="1:12" ht="14.5" x14ac:dyDescent="0.35">
      <c r="A166" s="23"/>
      <c r="B166" s="15"/>
      <c r="C166" s="11"/>
      <c r="D166" s="7" t="s">
        <v>27</v>
      </c>
      <c r="E166" s="42" t="s">
        <v>120</v>
      </c>
      <c r="F166" s="43">
        <v>200</v>
      </c>
      <c r="G166" s="43">
        <v>2.3199999999999998</v>
      </c>
      <c r="H166" s="43">
        <v>2.41</v>
      </c>
      <c r="I166" s="43">
        <v>16.22</v>
      </c>
      <c r="J166" s="43">
        <v>96.13</v>
      </c>
      <c r="K166" s="44">
        <v>101</v>
      </c>
      <c r="L166" s="43">
        <v>22.6</v>
      </c>
    </row>
    <row r="167" spans="1:12" ht="14.5" x14ac:dyDescent="0.35">
      <c r="A167" s="23"/>
      <c r="B167" s="15"/>
      <c r="C167" s="11"/>
      <c r="D167" s="7" t="s">
        <v>28</v>
      </c>
      <c r="E167" s="42" t="s">
        <v>121</v>
      </c>
      <c r="F167" s="43">
        <v>100</v>
      </c>
      <c r="G167" s="43">
        <v>13.1</v>
      </c>
      <c r="H167" s="43">
        <v>9.2100000000000009</v>
      </c>
      <c r="I167" s="43">
        <v>5.34</v>
      </c>
      <c r="J167" s="43">
        <v>159.02000000000001</v>
      </c>
      <c r="K167" s="44">
        <v>328</v>
      </c>
      <c r="L167" s="50">
        <v>50.2</v>
      </c>
    </row>
    <row r="168" spans="1:12" ht="14.5" x14ac:dyDescent="0.35">
      <c r="A168" s="23"/>
      <c r="B168" s="15"/>
      <c r="C168" s="11"/>
      <c r="D168" s="7" t="s">
        <v>29</v>
      </c>
      <c r="E168" s="42" t="s">
        <v>68</v>
      </c>
      <c r="F168" s="43">
        <v>150</v>
      </c>
      <c r="G168" s="43">
        <v>5.3</v>
      </c>
      <c r="H168" s="43">
        <v>4.6399999999999997</v>
      </c>
      <c r="I168" s="43">
        <v>33.6</v>
      </c>
      <c r="J168" s="43">
        <v>197.22</v>
      </c>
      <c r="K168" s="44">
        <v>171.1</v>
      </c>
      <c r="L168" s="43">
        <v>13.18</v>
      </c>
    </row>
    <row r="169" spans="1:12" ht="14.5" x14ac:dyDescent="0.35">
      <c r="A169" s="23"/>
      <c r="B169" s="15"/>
      <c r="C169" s="11"/>
      <c r="D169" s="7"/>
      <c r="E169" s="42" t="s">
        <v>100</v>
      </c>
      <c r="F169" s="43">
        <v>30</v>
      </c>
      <c r="G169" s="43">
        <v>0.4</v>
      </c>
      <c r="H169" s="43">
        <v>1.38</v>
      </c>
      <c r="I169" s="43">
        <v>2.2599999999999998</v>
      </c>
      <c r="J169" s="43">
        <v>23.35</v>
      </c>
      <c r="K169" s="44">
        <v>348</v>
      </c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71</v>
      </c>
      <c r="F170" s="43">
        <v>180</v>
      </c>
      <c r="G170" s="43">
        <v>0.09</v>
      </c>
      <c r="H170" s="43">
        <v>0.09</v>
      </c>
      <c r="I170" s="43">
        <v>22.41</v>
      </c>
      <c r="J170" s="43">
        <v>92.68</v>
      </c>
      <c r="K170" s="44">
        <v>437</v>
      </c>
      <c r="L170" s="43">
        <v>9</v>
      </c>
    </row>
    <row r="171" spans="1:12" ht="14.5" x14ac:dyDescent="0.35">
      <c r="A171" s="23"/>
      <c r="B171" s="15"/>
      <c r="C171" s="11"/>
      <c r="D171" s="7" t="s">
        <v>31</v>
      </c>
      <c r="E171" s="42" t="s">
        <v>43</v>
      </c>
      <c r="F171" s="43">
        <v>60</v>
      </c>
      <c r="G171" s="43">
        <v>4.4400000000000004</v>
      </c>
      <c r="H171" s="43">
        <v>0.36</v>
      </c>
      <c r="I171" s="43">
        <v>29.2</v>
      </c>
      <c r="J171" s="43">
        <v>137.83000000000001</v>
      </c>
      <c r="K171" s="44" t="s">
        <v>39</v>
      </c>
      <c r="L171" s="43">
        <v>4.75</v>
      </c>
    </row>
    <row r="172" spans="1:12" ht="14.5" x14ac:dyDescent="0.35">
      <c r="A172" s="23"/>
      <c r="B172" s="15"/>
      <c r="C172" s="11"/>
      <c r="D172" s="7" t="s">
        <v>32</v>
      </c>
      <c r="E172" s="42" t="s">
        <v>58</v>
      </c>
      <c r="F172" s="43">
        <v>50</v>
      </c>
      <c r="G172" s="43">
        <v>3.21</v>
      </c>
      <c r="H172" s="43">
        <v>0.43</v>
      </c>
      <c r="I172" s="43">
        <v>20.56</v>
      </c>
      <c r="J172" s="43">
        <v>98.92</v>
      </c>
      <c r="K172" s="44" t="s">
        <v>39</v>
      </c>
      <c r="L172" s="43">
        <v>2.85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SUM(F165:F174)</f>
        <v>830</v>
      </c>
      <c r="G175" s="19">
        <f>SUM(G165:G174)</f>
        <v>30.6</v>
      </c>
      <c r="H175" s="19">
        <f>SUM(H165:H174)</f>
        <v>25.21</v>
      </c>
      <c r="I175" s="19">
        <f>SUM(I165:I174)</f>
        <v>132.33000000000001</v>
      </c>
      <c r="J175" s="19">
        <f>SUM(J165:J174)</f>
        <v>883.98</v>
      </c>
      <c r="K175" s="25"/>
      <c r="L175" s="19">
        <f>SUM(L165:L174)</f>
        <v>124.03999999999999</v>
      </c>
    </row>
    <row r="176" spans="1:12" ht="15" thickBot="1" x14ac:dyDescent="0.3">
      <c r="A176" s="29">
        <f>A157</f>
        <v>2</v>
      </c>
      <c r="B176" s="30">
        <f>B157</f>
        <v>4</v>
      </c>
      <c r="C176" s="57" t="s">
        <v>4</v>
      </c>
      <c r="D176" s="58"/>
      <c r="E176" s="31"/>
      <c r="F176" s="32">
        <f>F164+F175</f>
        <v>1310</v>
      </c>
      <c r="G176" s="32">
        <f>G164+G175</f>
        <v>62.190000000000005</v>
      </c>
      <c r="H176" s="32">
        <f>H164+H175</f>
        <v>64.62</v>
      </c>
      <c r="I176" s="32">
        <f>I164+I175</f>
        <v>270.45000000000005</v>
      </c>
      <c r="J176" s="32">
        <f>J164+J175</f>
        <v>1891.59</v>
      </c>
      <c r="K176" s="32"/>
      <c r="L176" s="32">
        <f>L164+L175</f>
        <v>193.85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180</v>
      </c>
      <c r="G177" s="40">
        <v>5.59</v>
      </c>
      <c r="H177" s="40">
        <v>9.02</v>
      </c>
      <c r="I177" s="40">
        <v>24.18</v>
      </c>
      <c r="J177" s="40">
        <v>202.08</v>
      </c>
      <c r="K177" s="41">
        <v>190</v>
      </c>
      <c r="L177" s="43">
        <v>16.5</v>
      </c>
    </row>
    <row r="178" spans="1:12" ht="14.5" x14ac:dyDescent="0.35">
      <c r="A178" s="23"/>
      <c r="B178" s="15"/>
      <c r="C178" s="11"/>
      <c r="D178" s="6"/>
      <c r="E178" s="42" t="s">
        <v>44</v>
      </c>
      <c r="F178" s="43">
        <v>50</v>
      </c>
      <c r="G178" s="43">
        <v>0.12</v>
      </c>
      <c r="H178" s="43">
        <v>0.11</v>
      </c>
      <c r="I178" s="43">
        <v>0.01</v>
      </c>
      <c r="J178" s="43">
        <v>1.52</v>
      </c>
      <c r="K178" s="44">
        <v>209</v>
      </c>
      <c r="L178" s="43">
        <v>13.15</v>
      </c>
    </row>
    <row r="179" spans="1:12" ht="25" x14ac:dyDescent="0.35">
      <c r="A179" s="23"/>
      <c r="B179" s="15"/>
      <c r="C179" s="11"/>
      <c r="D179" s="7" t="s">
        <v>23</v>
      </c>
      <c r="E179" s="42" t="s">
        <v>59</v>
      </c>
      <c r="F179" s="43">
        <v>20</v>
      </c>
      <c r="G179" s="43">
        <v>1.64</v>
      </c>
      <c r="H179" s="43">
        <v>0.68</v>
      </c>
      <c r="I179" s="43">
        <v>14.2</v>
      </c>
      <c r="J179" s="43">
        <v>52.56</v>
      </c>
      <c r="K179" s="44" t="s">
        <v>39</v>
      </c>
      <c r="L179" s="43">
        <v>6.1</v>
      </c>
    </row>
    <row r="180" spans="1:12" ht="14.5" x14ac:dyDescent="0.35">
      <c r="A180" s="23"/>
      <c r="B180" s="15"/>
      <c r="C180" s="11"/>
      <c r="D180" s="51"/>
      <c r="E180" s="51" t="s">
        <v>42</v>
      </c>
      <c r="F180" s="51">
        <v>40</v>
      </c>
      <c r="G180" s="51">
        <v>4.6500000000000004</v>
      </c>
      <c r="H180" s="51">
        <v>7.56</v>
      </c>
      <c r="I180" s="51">
        <v>12.06</v>
      </c>
      <c r="J180" s="51">
        <v>135.76</v>
      </c>
      <c r="K180" s="51">
        <v>3</v>
      </c>
      <c r="L180" s="51"/>
    </row>
    <row r="181" spans="1:12" ht="14.5" x14ac:dyDescent="0.35">
      <c r="A181" s="23"/>
      <c r="B181" s="15"/>
      <c r="C181" s="11"/>
      <c r="D181" s="7" t="s">
        <v>22</v>
      </c>
      <c r="E181" s="50" t="s">
        <v>49</v>
      </c>
      <c r="F181" s="43">
        <v>180</v>
      </c>
      <c r="G181" s="43">
        <v>3.38</v>
      </c>
      <c r="H181" s="43">
        <v>3.32</v>
      </c>
      <c r="I181" s="43">
        <v>17.53</v>
      </c>
      <c r="J181" s="43">
        <v>114.72</v>
      </c>
      <c r="K181" s="44">
        <v>382</v>
      </c>
      <c r="L181" s="43">
        <v>13.15</v>
      </c>
    </row>
    <row r="182" spans="1:12" ht="14.5" x14ac:dyDescent="0.35">
      <c r="A182" s="23"/>
      <c r="B182" s="15"/>
      <c r="C182" s="11"/>
      <c r="D182" s="6" t="s">
        <v>24</v>
      </c>
      <c r="E182" s="42" t="s">
        <v>96</v>
      </c>
      <c r="F182" s="43">
        <v>120</v>
      </c>
      <c r="G182" s="43">
        <v>0.48</v>
      </c>
      <c r="H182" s="43">
        <v>0.36</v>
      </c>
      <c r="I182" s="43">
        <v>12.36</v>
      </c>
      <c r="J182" s="43">
        <v>56.4</v>
      </c>
      <c r="K182" s="44"/>
      <c r="L182" s="43">
        <v>20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>SUM(G177:G183)</f>
        <v>15.86</v>
      </c>
      <c r="H184" s="19">
        <f>SUM(H177:H183)</f>
        <v>21.049999999999997</v>
      </c>
      <c r="I184" s="19">
        <f>SUM(I177:I183)</f>
        <v>80.34</v>
      </c>
      <c r="J184" s="19">
        <f>SUM(J177:J183)</f>
        <v>563.04</v>
      </c>
      <c r="K184" s="25"/>
      <c r="L184" s="19">
        <f>SUM(L177:L183)</f>
        <v>68.900000000000006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122</v>
      </c>
      <c r="F185" s="43">
        <v>60</v>
      </c>
      <c r="G185" s="43">
        <v>0.53</v>
      </c>
      <c r="H185" s="43">
        <v>3.66</v>
      </c>
      <c r="I185" s="43">
        <v>1.62</v>
      </c>
      <c r="J185" s="43">
        <v>41.54</v>
      </c>
      <c r="K185" s="44">
        <v>20</v>
      </c>
      <c r="L185" s="43">
        <v>21.46</v>
      </c>
    </row>
    <row r="186" spans="1:12" ht="14.5" x14ac:dyDescent="0.35">
      <c r="A186" s="23"/>
      <c r="B186" s="15"/>
      <c r="C186" s="11"/>
      <c r="D186" s="7" t="s">
        <v>27</v>
      </c>
      <c r="E186" s="42" t="s">
        <v>124</v>
      </c>
      <c r="F186" s="43">
        <v>200</v>
      </c>
      <c r="G186" s="43">
        <v>1.75</v>
      </c>
      <c r="H186" s="43">
        <v>4.9800000000000004</v>
      </c>
      <c r="I186" s="43">
        <v>10.210000000000001</v>
      </c>
      <c r="J186" s="43">
        <v>93.42</v>
      </c>
      <c r="K186" s="44">
        <v>82</v>
      </c>
      <c r="L186" s="43">
        <v>22.69</v>
      </c>
    </row>
    <row r="187" spans="1:12" ht="14.5" x14ac:dyDescent="0.35">
      <c r="A187" s="23"/>
      <c r="B187" s="15"/>
      <c r="C187" s="11"/>
      <c r="D187" s="7" t="s">
        <v>28</v>
      </c>
      <c r="E187" s="50" t="s">
        <v>99</v>
      </c>
      <c r="F187" s="50">
        <v>100</v>
      </c>
      <c r="G187" s="50">
        <v>12.11</v>
      </c>
      <c r="H187" s="50">
        <v>20.95</v>
      </c>
      <c r="I187" s="50">
        <v>10.59</v>
      </c>
      <c r="J187" s="50">
        <v>279.36</v>
      </c>
      <c r="K187" s="50">
        <v>284</v>
      </c>
      <c r="L187" s="50">
        <v>50.2</v>
      </c>
    </row>
    <row r="188" spans="1:12" ht="14.5" x14ac:dyDescent="0.35">
      <c r="A188" s="23"/>
      <c r="B188" s="15"/>
      <c r="C188" s="11"/>
      <c r="D188" s="7" t="s">
        <v>29</v>
      </c>
      <c r="E188" s="42" t="s">
        <v>48</v>
      </c>
      <c r="F188" s="43">
        <v>150</v>
      </c>
      <c r="G188" s="43">
        <v>7.18</v>
      </c>
      <c r="H188" s="43">
        <v>4.99</v>
      </c>
      <c r="I188" s="43">
        <v>33.56</v>
      </c>
      <c r="J188" s="43">
        <v>235.32</v>
      </c>
      <c r="K188" s="44">
        <v>54</v>
      </c>
      <c r="L188" s="43">
        <v>13.18</v>
      </c>
    </row>
    <row r="189" spans="1:12" ht="14.5" x14ac:dyDescent="0.35">
      <c r="A189" s="23"/>
      <c r="B189" s="15"/>
      <c r="C189" s="11"/>
      <c r="D189" s="7"/>
      <c r="E189" s="42" t="s">
        <v>100</v>
      </c>
      <c r="F189" s="43">
        <v>30</v>
      </c>
      <c r="G189" s="43">
        <v>0.4</v>
      </c>
      <c r="H189" s="43">
        <v>1.38</v>
      </c>
      <c r="I189" s="43">
        <v>2.2599999999999998</v>
      </c>
      <c r="J189" s="43">
        <v>23.35</v>
      </c>
      <c r="K189" s="44">
        <v>348</v>
      </c>
      <c r="L189" s="43"/>
    </row>
    <row r="190" spans="1:12" ht="14.5" x14ac:dyDescent="0.35">
      <c r="A190" s="23"/>
      <c r="B190" s="15"/>
      <c r="C190" s="11"/>
      <c r="D190" s="7" t="s">
        <v>30</v>
      </c>
      <c r="E190" s="42" t="s">
        <v>57</v>
      </c>
      <c r="F190" s="43">
        <v>180</v>
      </c>
      <c r="G190" s="43">
        <v>0.91</v>
      </c>
      <c r="H190" s="43">
        <v>0.05</v>
      </c>
      <c r="I190" s="43">
        <v>17.62</v>
      </c>
      <c r="J190" s="43">
        <v>72.37</v>
      </c>
      <c r="K190" s="44">
        <v>348</v>
      </c>
      <c r="L190" s="43">
        <v>9</v>
      </c>
    </row>
    <row r="191" spans="1:12" ht="14.5" x14ac:dyDescent="0.35">
      <c r="A191" s="23"/>
      <c r="B191" s="15"/>
      <c r="C191" s="11"/>
      <c r="D191" s="7" t="s">
        <v>31</v>
      </c>
      <c r="E191" s="42" t="s">
        <v>43</v>
      </c>
      <c r="F191" s="43">
        <v>60</v>
      </c>
      <c r="G191" s="43">
        <v>4.4400000000000004</v>
      </c>
      <c r="H191" s="43">
        <v>0.36</v>
      </c>
      <c r="I191" s="43">
        <v>29.2</v>
      </c>
      <c r="J191" s="43">
        <v>137.83000000000001</v>
      </c>
      <c r="K191" s="44" t="s">
        <v>39</v>
      </c>
      <c r="L191" s="43">
        <v>4.75</v>
      </c>
    </row>
    <row r="192" spans="1:12" ht="14.5" x14ac:dyDescent="0.35">
      <c r="A192" s="23"/>
      <c r="B192" s="15"/>
      <c r="C192" s="11"/>
      <c r="D192" s="7" t="s">
        <v>32</v>
      </c>
      <c r="E192" s="42" t="s">
        <v>50</v>
      </c>
      <c r="F192" s="43">
        <v>50</v>
      </c>
      <c r="G192" s="43">
        <v>3.21</v>
      </c>
      <c r="H192" s="43">
        <v>0.43</v>
      </c>
      <c r="I192" s="43">
        <v>20.56</v>
      </c>
      <c r="J192" s="43">
        <v>98.92</v>
      </c>
      <c r="K192" s="44" t="s">
        <v>39</v>
      </c>
      <c r="L192" s="43">
        <v>2.85</v>
      </c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5" x14ac:dyDescent="0.35">
      <c r="A195" s="24"/>
      <c r="B195" s="17"/>
      <c r="C195" s="8"/>
      <c r="D195" s="18" t="s">
        <v>33</v>
      </c>
      <c r="E195" s="9"/>
      <c r="F195" s="19">
        <f>SUM(F185:F194)</f>
        <v>830</v>
      </c>
      <c r="G195" s="19">
        <f>SUM(G185:G194)</f>
        <v>30.53</v>
      </c>
      <c r="H195" s="19">
        <f>SUM(H185:H194)</f>
        <v>36.799999999999997</v>
      </c>
      <c r="I195" s="19">
        <f>SUM(I185:I194)</f>
        <v>125.62</v>
      </c>
      <c r="J195" s="19">
        <f>SUM(J185:J194)</f>
        <v>982.11000000000013</v>
      </c>
      <c r="K195" s="25"/>
      <c r="L195" s="19">
        <f>SUM(L185:L194)</f>
        <v>124.13</v>
      </c>
    </row>
    <row r="196" spans="1:12" ht="15" thickBot="1" x14ac:dyDescent="0.3">
      <c r="A196" s="29">
        <f>A177</f>
        <v>2</v>
      </c>
      <c r="B196" s="30">
        <f>B177</f>
        <v>5</v>
      </c>
      <c r="C196" s="57" t="s">
        <v>4</v>
      </c>
      <c r="D196" s="58"/>
      <c r="E196" s="31"/>
      <c r="F196" s="32">
        <f>F184+F195</f>
        <v>1420</v>
      </c>
      <c r="G196" s="32">
        <f>G184+G195</f>
        <v>46.39</v>
      </c>
      <c r="H196" s="32">
        <f>H184+H195</f>
        <v>57.849999999999994</v>
      </c>
      <c r="I196" s="32">
        <f>I184+I195</f>
        <v>205.96</v>
      </c>
      <c r="J196" s="32">
        <f>J184+J195</f>
        <v>1545.15</v>
      </c>
      <c r="K196" s="32"/>
      <c r="L196" s="32">
        <f>L184+L195</f>
        <v>193.03</v>
      </c>
    </row>
    <row r="197" spans="1:12" ht="13.5" thickBot="1" x14ac:dyDescent="0.3">
      <c r="A197" s="27"/>
      <c r="B197" s="28"/>
      <c r="C197" s="59" t="s">
        <v>5</v>
      </c>
      <c r="D197" s="59"/>
      <c r="E197" s="59"/>
      <c r="F197" s="34">
        <f>(F24+F43+F61+F80+F100+F118+F137+F156+F176+F196)/(IF(F24=0,0,1)+IF(F43=0,0,1)+IF(F61=0,0,1)+IF(F80=0,0,1)+IF(F100=0,0,1)+IF(F118=0,0,1)+IF(F137=0,0,1)+IF(F156=0,0,1)+IF(F176=0,0,1)+IF(F196=0,0,1))</f>
        <v>1388</v>
      </c>
      <c r="G197" s="34">
        <f>(G24+G43+G61+G80+G100+G118+G137+G156+G176+G196)/(IF(G24=0,0,1)+IF(G43=0,0,1)+IF(G61=0,0,1)+IF(G80=0,0,1)+IF(G100=0,0,1)+IF(G118=0,0,1)+IF(G137=0,0,1)+IF(G156=0,0,1)+IF(G176=0,0,1)+IF(G196=0,0,1))</f>
        <v>47.682000000000002</v>
      </c>
      <c r="H197" s="34">
        <f>(H24+H43+H61+H80+H100+H118+H137+H156+H176+H196)/(IF(H24=0,0,1)+IF(H43=0,0,1)+IF(H61=0,0,1)+IF(H80=0,0,1)+IF(H100=0,0,1)+IF(H118=0,0,1)+IF(H137=0,0,1)+IF(H156=0,0,1)+IF(H176=0,0,1)+IF(H196=0,0,1))</f>
        <v>50.161999999999999</v>
      </c>
      <c r="I197" s="34">
        <f>(I24+I43+I61+I80+I100+I118+I137+I156+I176+I196)/(IF(I24=0,0,1)+IF(I43=0,0,1)+IF(I61=0,0,1)+IF(I80=0,0,1)+IF(I100=0,0,1)+IF(I118=0,0,1)+IF(I137=0,0,1)+IF(I156=0,0,1)+IF(I176=0,0,1)+IF(I196=0,0,1))</f>
        <v>234.72800000000001</v>
      </c>
      <c r="J197" s="34">
        <f>(J24+J43+J61+J80+J100+J118+J137+J156+J176+J196)/(IF(J24=0,0,1)+IF(J43=0,0,1)+IF(J61=0,0,1)+IF(J80=0,0,1)+IF(J100=0,0,1)+IF(J118=0,0,1)+IF(J137=0,0,1)+IF(J156=0,0,1)+IF(J176=0,0,1)+IF(J196=0,0,1))</f>
        <v>1545.2909999999997</v>
      </c>
      <c r="K197" s="34"/>
      <c r="L197" s="34">
        <f>(L24+L43+L61+L80+L100+L118+L137+L156+L176+L196)/(IF(L24=0,0,1)+IF(L43=0,0,1)+IF(L61=0,0,1)+IF(L80=0,0,1)+IF(L100=0,0,1)+IF(L118=0,0,1)+IF(L137=0,0,1)+IF(L156=0,0,1)+IF(L176=0,0,1)+IF(L196=0,0,1))</f>
        <v>162.892</v>
      </c>
    </row>
  </sheetData>
  <autoFilter ref="E1:E197" xr:uid="{00000000-0009-0000-0000-000000000000}"/>
  <mergeCells count="14">
    <mergeCell ref="C1:E1"/>
    <mergeCell ref="H1:K1"/>
    <mergeCell ref="H2:K2"/>
    <mergeCell ref="C43:D43"/>
    <mergeCell ref="C61:D61"/>
    <mergeCell ref="C80:D80"/>
    <mergeCell ref="C100:D100"/>
    <mergeCell ref="C24:D24"/>
    <mergeCell ref="C197:E197"/>
    <mergeCell ref="C196:D196"/>
    <mergeCell ref="C118:D118"/>
    <mergeCell ref="C137:D137"/>
    <mergeCell ref="C156:D156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 Алипов</cp:lastModifiedBy>
  <dcterms:created xsi:type="dcterms:W3CDTF">2022-05-16T14:23:56Z</dcterms:created>
  <dcterms:modified xsi:type="dcterms:W3CDTF">2025-02-17T18:21:48Z</dcterms:modified>
</cp:coreProperties>
</file>